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B40" i="2"/>
  <c r="LC40"/>
  <c r="KZ40"/>
  <c r="KW40"/>
  <c r="KT40"/>
  <c r="KN40"/>
  <c r="KK40"/>
  <c r="KH40"/>
  <c r="KE40"/>
  <c r="KB40"/>
  <c r="JY40"/>
  <c r="JU40"/>
  <c r="JT40"/>
  <c r="JS40"/>
  <c r="JP40"/>
  <c r="JM40"/>
  <c r="JJ40"/>
  <c r="JG40"/>
  <c r="JD40"/>
  <c r="JA40"/>
  <c r="IX40"/>
  <c r="IU40"/>
  <c r="IR40"/>
  <c r="IO40"/>
  <c r="IL40"/>
  <c r="II40"/>
  <c r="IF40"/>
  <c r="IC40"/>
  <c r="HZ40"/>
  <c r="HW40"/>
  <c r="HT40"/>
  <c r="HQ40"/>
  <c r="HN40"/>
  <c r="HK40"/>
  <c r="HH40"/>
  <c r="HE40"/>
  <c r="HB40"/>
  <c r="GY40"/>
  <c r="GV40"/>
  <c r="GS40"/>
  <c r="GP40"/>
  <c r="GM40"/>
  <c r="GJ40"/>
  <c r="GG40"/>
  <c r="GD40"/>
  <c r="GA40"/>
  <c r="FX40"/>
  <c r="FU40"/>
  <c r="FR40"/>
  <c r="FO40"/>
  <c r="FL40"/>
  <c r="FI40"/>
  <c r="FF40"/>
  <c r="FC40"/>
  <c r="EZ40"/>
  <c r="EW40"/>
  <c r="ET40"/>
  <c r="EQ40"/>
  <c r="EN40"/>
  <c r="EK40"/>
  <c r="EH40"/>
  <c r="EE40"/>
  <c r="DY40"/>
  <c r="DV40"/>
  <c r="DS40"/>
  <c r="DP40"/>
  <c r="DM40"/>
  <c r="DJ40"/>
  <c r="DG40"/>
  <c r="DD40"/>
  <c r="DA40"/>
  <c r="CX40"/>
  <c r="CL40"/>
  <c r="CU40"/>
  <c r="CR40"/>
  <c r="CH40"/>
  <c r="CG40"/>
  <c r="BE40"/>
  <c r="BH40"/>
  <c r="AY40"/>
  <c r="X40"/>
  <c r="U40"/>
  <c r="R40"/>
  <c r="O40"/>
  <c r="L40"/>
  <c r="I40"/>
  <c r="F40"/>
  <c r="C40"/>
  <c r="CF40"/>
  <c r="CC40"/>
  <c r="BZ40"/>
  <c r="BW40"/>
  <c r="BT40"/>
  <c r="BQ40"/>
  <c r="BN40"/>
  <c r="BK40"/>
  <c r="BB40"/>
  <c r="AV40"/>
  <c r="AS40"/>
  <c r="AP40"/>
  <c r="AM40"/>
  <c r="AA40"/>
  <c r="AJ40"/>
  <c r="AG40"/>
  <c r="AD40"/>
  <c r="D40"/>
  <c r="VS25" i="4" l="1"/>
  <c r="VP25"/>
  <c r="VM25"/>
  <c r="VJ25"/>
  <c r="VG25"/>
  <c r="VD25"/>
  <c r="VA25"/>
  <c r="UX25"/>
  <c r="UU25"/>
  <c r="UR25"/>
  <c r="UO25"/>
  <c r="UL25"/>
  <c r="UI25"/>
  <c r="UF25"/>
  <c r="UC25"/>
  <c r="TZ25"/>
  <c r="TW25"/>
  <c r="TT25"/>
  <c r="TQ25"/>
  <c r="TN25"/>
  <c r="TK25"/>
  <c r="TH25"/>
  <c r="TE25"/>
  <c r="TB25"/>
  <c r="SY25"/>
  <c r="SV25"/>
  <c r="SS25"/>
  <c r="SP25"/>
  <c r="SM25"/>
  <c r="SJ25"/>
  <c r="SG25"/>
  <c r="SD25"/>
  <c r="SA25"/>
  <c r="RX25"/>
  <c r="RU25"/>
  <c r="RR25"/>
  <c r="RO25"/>
  <c r="RL25"/>
  <c r="RI25"/>
  <c r="RF25"/>
  <c r="RC25"/>
  <c r="QZ25"/>
  <c r="QW25"/>
  <c r="QT25"/>
  <c r="QQ25"/>
  <c r="QN25"/>
  <c r="QK25"/>
  <c r="QI25"/>
  <c r="QH25"/>
  <c r="QE25"/>
  <c r="QB25"/>
  <c r="PY25"/>
  <c r="PV25"/>
  <c r="PS25"/>
  <c r="PP25"/>
  <c r="PM25"/>
  <c r="PJ25"/>
  <c r="PG25"/>
  <c r="PD25"/>
  <c r="PA25"/>
  <c r="OX25"/>
  <c r="OV25"/>
  <c r="OU25"/>
  <c r="OR25"/>
  <c r="OP25"/>
  <c r="OO25"/>
  <c r="OL25"/>
  <c r="OI25"/>
  <c r="OF25"/>
  <c r="OC25"/>
  <c r="NZ25"/>
  <c r="NW25"/>
  <c r="NT25"/>
  <c r="NQ25"/>
  <c r="NN25"/>
  <c r="NL25"/>
  <c r="NK25"/>
  <c r="NH25"/>
  <c r="NF25"/>
  <c r="NE25"/>
  <c r="NB25"/>
  <c r="MY25"/>
  <c r="MV25"/>
  <c r="MS25"/>
  <c r="MP25"/>
  <c r="MM25"/>
  <c r="MJ25"/>
  <c r="MH25"/>
  <c r="MG25"/>
  <c r="MD25"/>
  <c r="MA25"/>
  <c r="LX25"/>
  <c r="LU25"/>
  <c r="LR25"/>
  <c r="LO25"/>
  <c r="LL25"/>
  <c r="LI25"/>
  <c r="LF25"/>
  <c r="LC25"/>
  <c r="KZ25"/>
  <c r="KW25"/>
  <c r="KT25"/>
  <c r="KQ25"/>
  <c r="KN25"/>
  <c r="KK25"/>
  <c r="KI25"/>
  <c r="KH25"/>
  <c r="KE25"/>
  <c r="KB25"/>
  <c r="JY25"/>
  <c r="JV25"/>
  <c r="JS25"/>
  <c r="JQ25"/>
  <c r="JP25"/>
  <c r="JM25"/>
  <c r="JJ25"/>
  <c r="JG25"/>
  <c r="JE25"/>
  <c r="JD25"/>
  <c r="JA25"/>
  <c r="IY25"/>
  <c r="IX25"/>
  <c r="IU25"/>
  <c r="IR25"/>
  <c r="IO25"/>
  <c r="IL25"/>
  <c r="II25"/>
  <c r="IF25"/>
  <c r="IC25"/>
  <c r="HZ25"/>
  <c r="HW25"/>
  <c r="HU25"/>
  <c r="HT25"/>
  <c r="HQ25"/>
  <c r="HN25"/>
  <c r="HK25"/>
  <c r="HH25"/>
  <c r="HF25"/>
  <c r="HE25"/>
  <c r="HC25"/>
  <c r="HB25"/>
  <c r="GY25"/>
  <c r="GV25"/>
  <c r="GT25"/>
  <c r="GS25"/>
  <c r="GP25"/>
  <c r="GM25"/>
  <c r="GK25"/>
  <c r="GJ25"/>
  <c r="GG25"/>
  <c r="GD25"/>
  <c r="GA25"/>
  <c r="FX25"/>
  <c r="FV25"/>
  <c r="FU25"/>
  <c r="FR25"/>
  <c r="FO25"/>
  <c r="FM25"/>
  <c r="FL25"/>
  <c r="FI25"/>
  <c r="FF25"/>
  <c r="FC25"/>
  <c r="EZ25"/>
  <c r="EW25"/>
  <c r="ET25"/>
  <c r="ER25"/>
  <c r="EQ25"/>
  <c r="EO25"/>
  <c r="EN25"/>
  <c r="EK25"/>
  <c r="EI25"/>
  <c r="EH25"/>
  <c r="EE25"/>
  <c r="EC25"/>
  <c r="EB25"/>
  <c r="DZ25"/>
  <c r="DY25"/>
  <c r="DV25"/>
  <c r="DS25"/>
  <c r="DQ25"/>
  <c r="DP25"/>
  <c r="DN25"/>
  <c r="DM25"/>
  <c r="DK25"/>
  <c r="DD25"/>
  <c r="DC25"/>
  <c r="DB25"/>
  <c r="DA25"/>
  <c r="CX25"/>
  <c r="CW25"/>
  <c r="CV25"/>
  <c r="CR25"/>
  <c r="CP25"/>
  <c r="CO25"/>
  <c r="CM25"/>
  <c r="CL25"/>
  <c r="CJ25"/>
  <c r="CI25"/>
  <c r="CG25"/>
  <c r="CF25"/>
  <c r="CC25"/>
  <c r="CA25"/>
  <c r="BZ25"/>
  <c r="BW25"/>
  <c r="BT25"/>
  <c r="BR25"/>
  <c r="BQ25"/>
  <c r="BN25"/>
  <c r="BL25"/>
  <c r="BK25"/>
  <c r="BI25"/>
  <c r="BH25"/>
  <c r="BF25"/>
  <c r="BE25"/>
  <c r="BB25"/>
  <c r="AZ25"/>
  <c r="AY25"/>
  <c r="AV25"/>
  <c r="AS25"/>
  <c r="AQ25"/>
  <c r="AP25"/>
  <c r="AM25"/>
  <c r="AK25"/>
  <c r="AJ25"/>
  <c r="AH25"/>
  <c r="AG25"/>
  <c r="AD25"/>
  <c r="AB25"/>
  <c r="AA25"/>
  <c r="Y25"/>
  <c r="X25"/>
  <c r="V25"/>
  <c r="M25"/>
  <c r="NQ33" i="3"/>
  <c r="NN33"/>
  <c r="NK33"/>
  <c r="NH33"/>
  <c r="NE33"/>
  <c r="NB33"/>
  <c r="MY33"/>
  <c r="MV33"/>
  <c r="MS33"/>
  <c r="MP33"/>
  <c r="MM33"/>
  <c r="MJ33"/>
  <c r="MG33"/>
  <c r="MD32"/>
  <c r="MA32"/>
  <c r="LX32"/>
  <c r="LU32"/>
  <c r="LR32"/>
  <c r="LO32"/>
  <c r="LL32"/>
  <c r="LI32"/>
  <c r="LF32"/>
  <c r="LC32"/>
  <c r="KZ32"/>
  <c r="KW32"/>
  <c r="KT32"/>
  <c r="KQ32"/>
  <c r="KN32"/>
  <c r="KK32"/>
  <c r="KH32"/>
  <c r="KE32"/>
  <c r="KB32"/>
  <c r="JY32"/>
  <c r="JV32"/>
  <c r="JS32"/>
  <c r="JP32"/>
  <c r="JM32"/>
  <c r="JJ32"/>
  <c r="JG32"/>
  <c r="JD32"/>
  <c r="JA32"/>
  <c r="IX32"/>
  <c r="IU32"/>
  <c r="IR32"/>
  <c r="IO32"/>
  <c r="IL32"/>
  <c r="II32"/>
  <c r="IF32"/>
  <c r="IC32"/>
  <c r="HZ32"/>
  <c r="HW32"/>
  <c r="HT32"/>
  <c r="HQ32"/>
  <c r="HN32"/>
  <c r="HK32"/>
  <c r="HH32"/>
  <c r="HE32"/>
  <c r="HB32"/>
  <c r="GY32"/>
  <c r="GV32"/>
  <c r="GS32"/>
  <c r="GP32"/>
  <c r="GM32"/>
  <c r="GJ32"/>
  <c r="GG32"/>
  <c r="GD32"/>
  <c r="GA32"/>
  <c r="FX32"/>
  <c r="FU32"/>
  <c r="FR32"/>
  <c r="FO32"/>
  <c r="FL32"/>
  <c r="FI32"/>
  <c r="FF32"/>
  <c r="FC32"/>
  <c r="EZ32"/>
  <c r="EW32"/>
  <c r="ET32"/>
  <c r="EQ32"/>
  <c r="EN32"/>
  <c r="EK32"/>
  <c r="EH32"/>
  <c r="EE32"/>
  <c r="EB32"/>
  <c r="DY32"/>
  <c r="DV32"/>
  <c r="DS32"/>
  <c r="DP32"/>
  <c r="DM32"/>
  <c r="DJ32"/>
  <c r="DG32"/>
  <c r="DD32"/>
  <c r="DA32"/>
  <c r="CX32"/>
  <c r="CU32"/>
  <c r="CR32"/>
  <c r="CO32"/>
  <c r="CL32"/>
  <c r="CI32"/>
  <c r="CF32"/>
  <c r="CC32"/>
  <c r="BZ32"/>
  <c r="BW32"/>
  <c r="BT32"/>
  <c r="BQ32"/>
  <c r="BN32"/>
  <c r="BK32"/>
  <c r="BH32"/>
  <c r="BE32"/>
  <c r="BB32"/>
  <c r="AY32"/>
  <c r="AV32"/>
  <c r="AP32"/>
  <c r="AS32"/>
  <c r="AJ32"/>
  <c r="AM32"/>
  <c r="AG32"/>
  <c r="AD32"/>
  <c r="AA32"/>
  <c r="X32"/>
  <c r="U32"/>
  <c r="O32"/>
  <c r="R32"/>
  <c r="L32"/>
  <c r="F32"/>
  <c r="C32"/>
  <c r="C31"/>
  <c r="U25" i="4"/>
  <c r="J25"/>
  <c r="R25"/>
  <c r="P25"/>
  <c r="O25"/>
  <c r="L25"/>
  <c r="I25"/>
  <c r="G25"/>
  <c r="F25"/>
  <c r="DJ25"/>
  <c r="DG25"/>
  <c r="EP25"/>
  <c r="EP26" s="1"/>
  <c r="C24"/>
  <c r="D24"/>
  <c r="D25" s="1"/>
  <c r="E24"/>
  <c r="E25" s="1"/>
  <c r="F24"/>
  <c r="G24"/>
  <c r="H24"/>
  <c r="I24"/>
  <c r="J24"/>
  <c r="K24"/>
  <c r="L24"/>
  <c r="M24"/>
  <c r="N24"/>
  <c r="N25" s="1"/>
  <c r="O24"/>
  <c r="P24"/>
  <c r="Q24"/>
  <c r="Q25" s="1"/>
  <c r="R24"/>
  <c r="S24"/>
  <c r="T24"/>
  <c r="T25" s="1"/>
  <c r="U24"/>
  <c r="V24"/>
  <c r="W24"/>
  <c r="X24"/>
  <c r="Y24"/>
  <c r="Z24"/>
  <c r="Z25" s="1"/>
  <c r="AA24"/>
  <c r="AB24"/>
  <c r="AC24"/>
  <c r="AD24"/>
  <c r="AE24"/>
  <c r="AF24"/>
  <c r="AG24"/>
  <c r="AH24"/>
  <c r="AI24"/>
  <c r="AJ24"/>
  <c r="AK24"/>
  <c r="AL24"/>
  <c r="AL25" s="1"/>
  <c r="AM24"/>
  <c r="AN24"/>
  <c r="AO24"/>
  <c r="AP24"/>
  <c r="AQ24"/>
  <c r="AR24"/>
  <c r="AR25" s="1"/>
  <c r="AS24"/>
  <c r="AT24"/>
  <c r="AT25" s="1"/>
  <c r="AU24"/>
  <c r="AV24"/>
  <c r="AW24"/>
  <c r="AW25" s="1"/>
  <c r="AX24"/>
  <c r="AX25" s="1"/>
  <c r="AY24"/>
  <c r="AZ24"/>
  <c r="BA24"/>
  <c r="BA25" s="1"/>
  <c r="BB24"/>
  <c r="BC24"/>
  <c r="BD24"/>
  <c r="BE24"/>
  <c r="BF24"/>
  <c r="BG24"/>
  <c r="BH24"/>
  <c r="BI24"/>
  <c r="BJ24"/>
  <c r="BJ25" s="1"/>
  <c r="BK24"/>
  <c r="BL24"/>
  <c r="BM24"/>
  <c r="BM25" s="1"/>
  <c r="BN24"/>
  <c r="BO24"/>
  <c r="BP24"/>
  <c r="BQ24"/>
  <c r="BR24"/>
  <c r="BS24"/>
  <c r="BT24"/>
  <c r="BU24"/>
  <c r="BU25" s="1"/>
  <c r="BV24"/>
  <c r="BV25" s="1"/>
  <c r="BW24"/>
  <c r="BX24"/>
  <c r="BY24"/>
  <c r="BY25" s="1"/>
  <c r="BZ24"/>
  <c r="CA24"/>
  <c r="CB24"/>
  <c r="CB25" s="1"/>
  <c r="CC24"/>
  <c r="CD24"/>
  <c r="CD25" s="1"/>
  <c r="CE24"/>
  <c r="CF24"/>
  <c r="CG24"/>
  <c r="CH24"/>
  <c r="CH25" s="1"/>
  <c r="CI24"/>
  <c r="CJ24"/>
  <c r="CK24"/>
  <c r="CK25" s="1"/>
  <c r="CL24"/>
  <c r="CM24"/>
  <c r="CN24"/>
  <c r="CN25" s="1"/>
  <c r="CO24"/>
  <c r="CP24"/>
  <c r="CQ24"/>
  <c r="CR24"/>
  <c r="CS24"/>
  <c r="CS25" s="1"/>
  <c r="CT24"/>
  <c r="CT25" s="1"/>
  <c r="CU24"/>
  <c r="CV24"/>
  <c r="CW24"/>
  <c r="CX24"/>
  <c r="CY24"/>
  <c r="CZ24"/>
  <c r="DA24"/>
  <c r="DB24"/>
  <c r="DC24"/>
  <c r="DD24"/>
  <c r="DE24"/>
  <c r="DE25" s="1"/>
  <c r="DF24"/>
  <c r="DF25" s="1"/>
  <c r="DG24"/>
  <c r="DH24"/>
  <c r="DH25" s="1"/>
  <c r="DI24"/>
  <c r="DJ24"/>
  <c r="DK24"/>
  <c r="DL24"/>
  <c r="DL25" s="1"/>
  <c r="DM24"/>
  <c r="DN24"/>
  <c r="DO24"/>
  <c r="DP24"/>
  <c r="DQ24"/>
  <c r="DR24"/>
  <c r="DR25" s="1"/>
  <c r="DS24"/>
  <c r="DT24"/>
  <c r="DU24"/>
  <c r="DU25" s="1"/>
  <c r="DV24"/>
  <c r="DW24"/>
  <c r="DX24"/>
  <c r="DY24"/>
  <c r="DZ24"/>
  <c r="EA24"/>
  <c r="EB24"/>
  <c r="EC24"/>
  <c r="ED24"/>
  <c r="ED25" s="1"/>
  <c r="EE24"/>
  <c r="EF24"/>
  <c r="EF25" s="1"/>
  <c r="EG24"/>
  <c r="EG25" s="1"/>
  <c r="EH24"/>
  <c r="EI24"/>
  <c r="EJ24"/>
  <c r="EJ25" s="1"/>
  <c r="EK24"/>
  <c r="EL24"/>
  <c r="EL25" s="1"/>
  <c r="EM24"/>
  <c r="EN24"/>
  <c r="EO24"/>
  <c r="EQ24"/>
  <c r="ER24"/>
  <c r="ES24"/>
  <c r="ES25" s="1"/>
  <c r="ET24"/>
  <c r="EU24"/>
  <c r="EU25" s="1"/>
  <c r="EV24"/>
  <c r="EW24"/>
  <c r="EX24"/>
  <c r="EX25" s="1"/>
  <c r="EY24"/>
  <c r="EY25" s="1"/>
  <c r="EZ24"/>
  <c r="FA24"/>
  <c r="FA25" s="1"/>
  <c r="FB24"/>
  <c r="FB25" s="1"/>
  <c r="FC24"/>
  <c r="FD24"/>
  <c r="FE24"/>
  <c r="FF24"/>
  <c r="FG24"/>
  <c r="FG25" s="1"/>
  <c r="FH24"/>
  <c r="FI24"/>
  <c r="FJ24"/>
  <c r="FJ25" s="1"/>
  <c r="FK24"/>
  <c r="FK25" s="1"/>
  <c r="FL24"/>
  <c r="FM24"/>
  <c r="FN24"/>
  <c r="FN25" s="1"/>
  <c r="FO24"/>
  <c r="FP24"/>
  <c r="FQ24"/>
  <c r="FQ25" s="1"/>
  <c r="FR24"/>
  <c r="FS24"/>
  <c r="FS25" s="1"/>
  <c r="FT24"/>
  <c r="FU24"/>
  <c r="FV24"/>
  <c r="FW24"/>
  <c r="FW25" s="1"/>
  <c r="FX24"/>
  <c r="FY24"/>
  <c r="FZ24"/>
  <c r="FZ25" s="1"/>
  <c r="GA24"/>
  <c r="GB24"/>
  <c r="GC24"/>
  <c r="GD24"/>
  <c r="GE24"/>
  <c r="GE25" s="1"/>
  <c r="GF24"/>
  <c r="GG24"/>
  <c r="GH24"/>
  <c r="GH25" s="1"/>
  <c r="GI24"/>
  <c r="GI25" s="1"/>
  <c r="GJ24"/>
  <c r="GK24"/>
  <c r="GL24"/>
  <c r="GL25" s="1"/>
  <c r="GM24"/>
  <c r="GN24"/>
  <c r="GO24"/>
  <c r="GO25" s="1"/>
  <c r="GP24"/>
  <c r="GQ24"/>
  <c r="GQ25" s="1"/>
  <c r="GR24"/>
  <c r="GS24"/>
  <c r="GT24"/>
  <c r="GU24"/>
  <c r="GU25" s="1"/>
  <c r="GV24"/>
  <c r="GW24"/>
  <c r="GW25" s="1"/>
  <c r="GX24"/>
  <c r="GX25" s="1"/>
  <c r="GY24"/>
  <c r="GZ24"/>
  <c r="GZ25" s="1"/>
  <c r="HA24"/>
  <c r="HB24"/>
  <c r="HC24"/>
  <c r="HD24"/>
  <c r="HE24"/>
  <c r="HF24"/>
  <c r="HG24"/>
  <c r="HG25" s="1"/>
  <c r="HH24"/>
  <c r="HI24"/>
  <c r="HI25" s="1"/>
  <c r="HJ24"/>
  <c r="HJ25" s="1"/>
  <c r="HK24"/>
  <c r="HL24"/>
  <c r="HM24"/>
  <c r="HM25" s="1"/>
  <c r="HN24"/>
  <c r="HO24"/>
  <c r="HO25" s="1"/>
  <c r="HP24"/>
  <c r="HQ24"/>
  <c r="HR24"/>
  <c r="HR25" s="1"/>
  <c r="HS24"/>
  <c r="HS25" s="1"/>
  <c r="HT24"/>
  <c r="HU24"/>
  <c r="HV24"/>
  <c r="HV25" s="1"/>
  <c r="HW24"/>
  <c r="HX24"/>
  <c r="HY24"/>
  <c r="HY25" s="1"/>
  <c r="IA24"/>
  <c r="IB24"/>
  <c r="IB25" s="1"/>
  <c r="ID24"/>
  <c r="ID25" s="1"/>
  <c r="IE24"/>
  <c r="IE25" s="1"/>
  <c r="IG24"/>
  <c r="IH24"/>
  <c r="IH25" s="1"/>
  <c r="II24"/>
  <c r="IJ24"/>
  <c r="IK24"/>
  <c r="IL24"/>
  <c r="IM24"/>
  <c r="IM25" s="1"/>
  <c r="IN24"/>
  <c r="IN25" s="1"/>
  <c r="IO24"/>
  <c r="IP24"/>
  <c r="IP25" s="1"/>
  <c r="IQ24"/>
  <c r="IR24"/>
  <c r="IS24"/>
  <c r="IT24"/>
  <c r="IU24"/>
  <c r="IV24"/>
  <c r="IV25" s="1"/>
  <c r="IW24"/>
  <c r="IX24"/>
  <c r="IY24"/>
  <c r="IZ24"/>
  <c r="IZ25" s="1"/>
  <c r="JA24"/>
  <c r="JB24"/>
  <c r="JC24"/>
  <c r="JC25" s="1"/>
  <c r="JD24"/>
  <c r="JE24"/>
  <c r="JF24"/>
  <c r="JF25" s="1"/>
  <c r="JG24"/>
  <c r="JH24"/>
  <c r="JH25" s="1"/>
  <c r="JI24"/>
  <c r="JJ24"/>
  <c r="JK24"/>
  <c r="JK25" s="1"/>
  <c r="JL24"/>
  <c r="JL25" s="1"/>
  <c r="JM24"/>
  <c r="JN24"/>
  <c r="JN25" s="1"/>
  <c r="JO24"/>
  <c r="JP24"/>
  <c r="JQ24"/>
  <c r="JR24"/>
  <c r="JS24"/>
  <c r="JT24"/>
  <c r="JT25" s="1"/>
  <c r="JU24"/>
  <c r="JV24"/>
  <c r="JW24"/>
  <c r="JX24"/>
  <c r="JX25" s="1"/>
  <c r="JY24"/>
  <c r="JZ24"/>
  <c r="JZ25" s="1"/>
  <c r="KA24"/>
  <c r="KB24"/>
  <c r="KC24"/>
  <c r="KD24"/>
  <c r="KD25" s="1"/>
  <c r="KE24"/>
  <c r="KF24"/>
  <c r="KF25" s="1"/>
  <c r="KG24"/>
  <c r="KH24"/>
  <c r="KI24"/>
  <c r="KJ24"/>
  <c r="KJ25" s="1"/>
  <c r="KK24"/>
  <c r="KL24"/>
  <c r="KL25" s="1"/>
  <c r="KM24"/>
  <c r="KN24"/>
  <c r="KO24"/>
  <c r="KP24"/>
  <c r="KP25" s="1"/>
  <c r="KQ24"/>
  <c r="KR24"/>
  <c r="KR25" s="1"/>
  <c r="KS24"/>
  <c r="KT24"/>
  <c r="KU24"/>
  <c r="KU25" s="1"/>
  <c r="KV24"/>
  <c r="KV25" s="1"/>
  <c r="KW24"/>
  <c r="KX24"/>
  <c r="KX25" s="1"/>
  <c r="KY24"/>
  <c r="KY25" s="1"/>
  <c r="KZ24"/>
  <c r="LA24"/>
  <c r="LB24"/>
  <c r="LB25" s="1"/>
  <c r="LC24"/>
  <c r="LD24"/>
  <c r="LD25" s="1"/>
  <c r="LE24"/>
  <c r="LF24"/>
  <c r="LG24"/>
  <c r="LG25" s="1"/>
  <c r="LH24"/>
  <c r="LH25" s="1"/>
  <c r="LI24"/>
  <c r="LJ24"/>
  <c r="LJ25" s="1"/>
  <c r="LK24"/>
  <c r="LK25" s="1"/>
  <c r="LL24"/>
  <c r="LM24"/>
  <c r="LN24"/>
  <c r="LN25" s="1"/>
  <c r="LO24"/>
  <c r="LP24"/>
  <c r="LP25" s="1"/>
  <c r="LQ24"/>
  <c r="LQ25" s="1"/>
  <c r="LR24"/>
  <c r="LS24"/>
  <c r="LS25" s="1"/>
  <c r="LT24"/>
  <c r="LT25" s="1"/>
  <c r="LU24"/>
  <c r="LV24"/>
  <c r="LV25" s="1"/>
  <c r="LW24"/>
  <c r="LW25" s="1"/>
  <c r="LX24"/>
  <c r="LY24"/>
  <c r="LY25" s="1"/>
  <c r="LZ24"/>
  <c r="LZ25" s="1"/>
  <c r="MA24"/>
  <c r="MB24"/>
  <c r="MB25" s="1"/>
  <c r="MC24"/>
  <c r="MC25" s="1"/>
  <c r="MD24"/>
  <c r="ME24"/>
  <c r="ME25" s="1"/>
  <c r="MF24"/>
  <c r="MF25" s="1"/>
  <c r="MG24"/>
  <c r="MH24"/>
  <c r="MI24"/>
  <c r="MI25" s="1"/>
  <c r="MJ24"/>
  <c r="MK24"/>
  <c r="MK25" s="1"/>
  <c r="ML24"/>
  <c r="ML25" s="1"/>
  <c r="MM24"/>
  <c r="MN24"/>
  <c r="MN25" s="1"/>
  <c r="MO24"/>
  <c r="MP24"/>
  <c r="MQ24"/>
  <c r="MQ25" s="1"/>
  <c r="MR24"/>
  <c r="MR25" s="1"/>
  <c r="MT24"/>
  <c r="MT25" s="1"/>
  <c r="MU24"/>
  <c r="MU25" s="1"/>
  <c r="MV24"/>
  <c r="MW24"/>
  <c r="MW25" s="1"/>
  <c r="MX24"/>
  <c r="MY24"/>
  <c r="MZ24"/>
  <c r="NA24"/>
  <c r="NA25" s="1"/>
  <c r="NB24"/>
  <c r="NC24"/>
  <c r="NC25" s="1"/>
  <c r="ND24"/>
  <c r="NE24"/>
  <c r="NF24"/>
  <c r="NG24"/>
  <c r="NG25" s="1"/>
  <c r="NH24"/>
  <c r="NI24"/>
  <c r="NI25" s="1"/>
  <c r="NJ24"/>
  <c r="NK24"/>
  <c r="NL24"/>
  <c r="NM24"/>
  <c r="NM25" s="1"/>
  <c r="NN24"/>
  <c r="NO24"/>
  <c r="NP24"/>
  <c r="NP25" s="1"/>
  <c r="NR24"/>
  <c r="NR25" s="1"/>
  <c r="NS24"/>
  <c r="NS25" s="1"/>
  <c r="NT24"/>
  <c r="NU24"/>
  <c r="NU25" s="1"/>
  <c r="NV24"/>
  <c r="NV25" s="1"/>
  <c r="NW24"/>
  <c r="NX24"/>
  <c r="NX25" s="1"/>
  <c r="NY24"/>
  <c r="OA24"/>
  <c r="OA25" s="1"/>
  <c r="OB24"/>
  <c r="OB25" s="1"/>
  <c r="OC24"/>
  <c r="OD24"/>
  <c r="OD25" s="1"/>
  <c r="OE24"/>
  <c r="OE25" s="1"/>
  <c r="OF24"/>
  <c r="OG24"/>
  <c r="OH24"/>
  <c r="OH25" s="1"/>
  <c r="OI24"/>
  <c r="OJ24"/>
  <c r="OJ25" s="1"/>
  <c r="OK24"/>
  <c r="OK25" s="1"/>
  <c r="OL24"/>
  <c r="OM24"/>
  <c r="OM25" s="1"/>
  <c r="ON24"/>
  <c r="ON25" s="1"/>
  <c r="OO24"/>
  <c r="OP24"/>
  <c r="OQ24"/>
  <c r="OQ25" s="1"/>
  <c r="OR24"/>
  <c r="OS24"/>
  <c r="OT24"/>
  <c r="OT25" s="1"/>
  <c r="OU24"/>
  <c r="OV24"/>
  <c r="OW24"/>
  <c r="OW25" s="1"/>
  <c r="OX24"/>
  <c r="OY24"/>
  <c r="OY25" s="1"/>
  <c r="OZ24"/>
  <c r="OZ25" s="1"/>
  <c r="PA24"/>
  <c r="PB24"/>
  <c r="PB25" s="1"/>
  <c r="PC24"/>
  <c r="PC25" s="1"/>
  <c r="PD24"/>
  <c r="PE24"/>
  <c r="PE25" s="1"/>
  <c r="PF24"/>
  <c r="PF25" s="1"/>
  <c r="PG24"/>
  <c r="PH24"/>
  <c r="PH25" s="1"/>
  <c r="PI24"/>
  <c r="PI25" s="1"/>
  <c r="PJ24"/>
  <c r="PK24"/>
  <c r="PK25" s="1"/>
  <c r="PL24"/>
  <c r="PM24"/>
  <c r="PN24"/>
  <c r="PN25" s="1"/>
  <c r="PO24"/>
  <c r="PO25" s="1"/>
  <c r="PP24"/>
  <c r="PQ24"/>
  <c r="PQ25" s="1"/>
  <c r="PR24"/>
  <c r="PR25" s="1"/>
  <c r="PS24"/>
  <c r="PT24"/>
  <c r="PU24"/>
  <c r="PU25" s="1"/>
  <c r="PV24"/>
  <c r="PW24"/>
  <c r="PW25" s="1"/>
  <c r="PX24"/>
  <c r="PY24"/>
  <c r="PZ24"/>
  <c r="PZ25" s="1"/>
  <c r="QA24"/>
  <c r="QA25" s="1"/>
  <c r="QB24"/>
  <c r="QC24"/>
  <c r="QC25" s="1"/>
  <c r="QD24"/>
  <c r="QD25" s="1"/>
  <c r="QE24"/>
  <c r="QF24"/>
  <c r="QG24"/>
  <c r="QG25" s="1"/>
  <c r="QH24"/>
  <c r="QI24"/>
  <c r="QJ24"/>
  <c r="QK24"/>
  <c r="QL24"/>
  <c r="QL25" s="1"/>
  <c r="QM24"/>
  <c r="QM25" s="1"/>
  <c r="QN24"/>
  <c r="QO24"/>
  <c r="QO25" s="1"/>
  <c r="QP24"/>
  <c r="QP25" s="1"/>
  <c r="QQ24"/>
  <c r="QR24"/>
  <c r="QR25" s="1"/>
  <c r="QS24"/>
  <c r="QS25" s="1"/>
  <c r="QT24"/>
  <c r="QU24"/>
  <c r="QU25" s="1"/>
  <c r="QV24"/>
  <c r="QW24"/>
  <c r="QX24"/>
  <c r="QX25" s="1"/>
  <c r="QY24"/>
  <c r="QY25" s="1"/>
  <c r="QZ24"/>
  <c r="RA24"/>
  <c r="RA25" s="1"/>
  <c r="RB24"/>
  <c r="RB25" s="1"/>
  <c r="RC24"/>
  <c r="RD24"/>
  <c r="RE24"/>
  <c r="RE25" s="1"/>
  <c r="RF24"/>
  <c r="RG24"/>
  <c r="RG25" s="1"/>
  <c r="RH24"/>
  <c r="RH25" s="1"/>
  <c r="RI24"/>
  <c r="RJ24"/>
  <c r="RJ25" s="1"/>
  <c r="RK24"/>
  <c r="RK25" s="1"/>
  <c r="RL24"/>
  <c r="RM24"/>
  <c r="RN24"/>
  <c r="RN25" s="1"/>
  <c r="RP24"/>
  <c r="RP25" s="1"/>
  <c r="RQ24"/>
  <c r="RR24"/>
  <c r="RS24"/>
  <c r="RS25" s="1"/>
  <c r="RT24"/>
  <c r="RT25" s="1"/>
  <c r="RU24"/>
  <c r="RV24"/>
  <c r="RV25" s="1"/>
  <c r="RW24"/>
  <c r="RW25" s="1"/>
  <c r="RX24"/>
  <c r="RY24"/>
  <c r="RZ24"/>
  <c r="RZ25" s="1"/>
  <c r="SA24"/>
  <c r="SB24"/>
  <c r="SB25" s="1"/>
  <c r="SC24"/>
  <c r="SC25" s="1"/>
  <c r="SD24"/>
  <c r="SE24"/>
  <c r="SE25" s="1"/>
  <c r="SF24"/>
  <c r="SF25" s="1"/>
  <c r="SG24"/>
  <c r="SH24"/>
  <c r="SH25" s="1"/>
  <c r="SI24"/>
  <c r="SI25" s="1"/>
  <c r="SJ24"/>
  <c r="SK24"/>
  <c r="SL24"/>
  <c r="SM24"/>
  <c r="SN24"/>
  <c r="SN25" s="1"/>
  <c r="SO24"/>
  <c r="SP24"/>
  <c r="SQ24"/>
  <c r="SQ25" s="1"/>
  <c r="SR24"/>
  <c r="SR25" s="1"/>
  <c r="SS24"/>
  <c r="ST24"/>
  <c r="ST25" s="1"/>
  <c r="SU24"/>
  <c r="SU25" s="1"/>
  <c r="SV24"/>
  <c r="SW24"/>
  <c r="SX24"/>
  <c r="SX25" s="1"/>
  <c r="SY24"/>
  <c r="SZ24"/>
  <c r="SZ25" s="1"/>
  <c r="TA24"/>
  <c r="TA25" s="1"/>
  <c r="TB24"/>
  <c r="TC24"/>
  <c r="TC25" s="1"/>
  <c r="TD24"/>
  <c r="TD25" s="1"/>
  <c r="TE24"/>
  <c r="TF24"/>
  <c r="TF25" s="1"/>
  <c r="TG24"/>
  <c r="TG25" s="1"/>
  <c r="TH24"/>
  <c r="TI24"/>
  <c r="TI25" s="1"/>
  <c r="TJ24"/>
  <c r="TJ25" s="1"/>
  <c r="TK24"/>
  <c r="TL24"/>
  <c r="TL25" s="1"/>
  <c r="TM24"/>
  <c r="TM25" s="1"/>
  <c r="TN24"/>
  <c r="TO24"/>
  <c r="TP24"/>
  <c r="TP25" s="1"/>
  <c r="TR24"/>
  <c r="TS24"/>
  <c r="TS25" s="1"/>
  <c r="TU24"/>
  <c r="TV24"/>
  <c r="TV25" s="1"/>
  <c r="TW24"/>
  <c r="TX24"/>
  <c r="TX25" s="1"/>
  <c r="TY24"/>
  <c r="TY25" s="1"/>
  <c r="TZ24"/>
  <c r="UA24"/>
  <c r="UB24"/>
  <c r="UB25" s="1"/>
  <c r="UC24"/>
  <c r="UD24"/>
  <c r="UD25" s="1"/>
  <c r="UE24"/>
  <c r="UF24"/>
  <c r="UG24"/>
  <c r="UG25" s="1"/>
  <c r="UH24"/>
  <c r="UH25" s="1"/>
  <c r="UI24"/>
  <c r="UJ24"/>
  <c r="UJ25" s="1"/>
  <c r="UK24"/>
  <c r="UK25" s="1"/>
  <c r="UL24"/>
  <c r="UM24"/>
  <c r="UM25" s="1"/>
  <c r="UN24"/>
  <c r="UN25" s="1"/>
  <c r="UO24"/>
  <c r="UP24"/>
  <c r="UP25" s="1"/>
  <c r="UQ24"/>
  <c r="UR24"/>
  <c r="US24"/>
  <c r="US25" s="1"/>
  <c r="UT24"/>
  <c r="UT25" s="1"/>
  <c r="UU24"/>
  <c r="UV24"/>
  <c r="UV25" s="1"/>
  <c r="UW24"/>
  <c r="UW25" s="1"/>
  <c r="UX24"/>
  <c r="UY24"/>
  <c r="UZ24"/>
  <c r="UZ25" s="1"/>
  <c r="VA24"/>
  <c r="VB24"/>
  <c r="VB25" s="1"/>
  <c r="VC24"/>
  <c r="VC25" s="1"/>
  <c r="VD24"/>
  <c r="VE24"/>
  <c r="VE25" s="1"/>
  <c r="VF24"/>
  <c r="VF25" s="1"/>
  <c r="VG24"/>
  <c r="VH24"/>
  <c r="VH25" s="1"/>
  <c r="VI24"/>
  <c r="VI25" s="1"/>
  <c r="VJ24"/>
  <c r="VK24"/>
  <c r="VK25" s="1"/>
  <c r="VL24"/>
  <c r="VL25" s="1"/>
  <c r="VM24"/>
  <c r="VN24"/>
  <c r="VN25" s="1"/>
  <c r="VO24"/>
  <c r="VO25" s="1"/>
  <c r="VP24"/>
  <c r="VQ24"/>
  <c r="VQ25" s="1"/>
  <c r="VR24"/>
  <c r="VR25" s="1"/>
  <c r="VS24"/>
  <c r="VT24"/>
  <c r="VT25" s="1"/>
  <c r="VU24"/>
  <c r="VU25" s="1"/>
  <c r="BO25"/>
  <c r="C25"/>
  <c r="C39" i="5"/>
  <c r="C40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Y39"/>
  <c r="OZ39"/>
  <c r="PA39"/>
  <c r="PB39"/>
  <c r="PC39"/>
  <c r="PD39"/>
  <c r="PE39"/>
  <c r="PF39"/>
  <c r="PG39"/>
  <c r="PH39"/>
  <c r="PI39"/>
  <c r="PJ39"/>
  <c r="PK39"/>
  <c r="PL39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K39"/>
  <c r="QL39"/>
  <c r="QL40" s="1"/>
  <c r="QM39"/>
  <c r="QM40" s="1"/>
  <c r="QN39"/>
  <c r="QN40" s="1"/>
  <c r="QO39"/>
  <c r="QP39"/>
  <c r="QP40" s="1"/>
  <c r="QQ39"/>
  <c r="QQ40" s="1"/>
  <c r="QR39"/>
  <c r="QS39"/>
  <c r="QS40" s="1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E40" s="1"/>
  <c r="RF39"/>
  <c r="RF40" s="1"/>
  <c r="RG39"/>
  <c r="RG40" s="1"/>
  <c r="RH39"/>
  <c r="RI39"/>
  <c r="RI40" s="1"/>
  <c r="RJ39"/>
  <c r="RJ40" s="1"/>
  <c r="RK39"/>
  <c r="RK40" s="1"/>
  <c r="RL39"/>
  <c r="RM39"/>
  <c r="RM40" s="1"/>
  <c r="RN39"/>
  <c r="RN40" s="1"/>
  <c r="RO39"/>
  <c r="RO40" s="1"/>
  <c r="RP39"/>
  <c r="RP40" s="1"/>
  <c r="RQ39"/>
  <c r="RQ40" s="1"/>
  <c r="RR39"/>
  <c r="RR40" s="1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O40" s="1"/>
  <c r="SP39"/>
  <c r="SP40" s="1"/>
  <c r="SQ39"/>
  <c r="SQ40" s="1"/>
  <c r="SR39"/>
  <c r="SS39"/>
  <c r="ST39"/>
  <c r="ST40" s="1"/>
  <c r="SU39"/>
  <c r="SU40" s="1"/>
  <c r="SV39"/>
  <c r="SV40" s="1"/>
  <c r="SW39"/>
  <c r="SW40" s="1"/>
  <c r="SX39"/>
  <c r="SX40" s="1"/>
  <c r="SY39"/>
  <c r="SY40" s="1"/>
  <c r="SZ39"/>
  <c r="TA39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J39"/>
  <c r="TJ40" s="1"/>
  <c r="TK39"/>
  <c r="TK40" s="1"/>
  <c r="TL39"/>
  <c r="TM39"/>
  <c r="TM40" s="1"/>
  <c r="TN39"/>
  <c r="TN40" s="1"/>
  <c r="TO39"/>
  <c r="TO40" s="1"/>
  <c r="TP39"/>
  <c r="TP40" s="1"/>
  <c r="TQ39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C39"/>
  <c r="UD39"/>
  <c r="UD40" s="1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O39"/>
  <c r="UP39"/>
  <c r="UP40" s="1"/>
  <c r="UQ39"/>
  <c r="UQ40" s="1"/>
  <c r="UR39"/>
  <c r="UR40" s="1"/>
  <c r="US39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E39"/>
  <c r="VF39"/>
  <c r="VF40" s="1"/>
  <c r="VG39"/>
  <c r="VG40" s="1"/>
  <c r="VH39"/>
  <c r="VH40" s="1"/>
  <c r="VI39"/>
  <c r="VI40" s="1"/>
  <c r="VJ39"/>
  <c r="VJ40" s="1"/>
  <c r="VK39"/>
  <c r="VK40" s="1"/>
  <c r="VL39"/>
  <c r="VM39"/>
  <c r="VN39"/>
  <c r="VN40" s="1"/>
  <c r="VO39"/>
  <c r="VO40" s="1"/>
  <c r="VP39"/>
  <c r="VP40" s="1"/>
  <c r="VQ39"/>
  <c r="VQ40" s="1"/>
  <c r="VR39"/>
  <c r="VR40" s="1"/>
  <c r="VS39"/>
  <c r="VS40" s="1"/>
  <c r="VT39"/>
  <c r="VT40" s="1"/>
  <c r="VU39"/>
  <c r="VV39"/>
  <c r="VV40" s="1"/>
  <c r="VW39"/>
  <c r="VW40" s="1"/>
  <c r="VX39"/>
  <c r="VY39"/>
  <c r="VY40" s="1"/>
  <c r="VZ39"/>
  <c r="VZ40" s="1"/>
  <c r="WA39"/>
  <c r="WA40" s="1"/>
  <c r="WB39"/>
  <c r="WB40" s="1"/>
  <c r="WC39"/>
  <c r="WD39"/>
  <c r="WD40" s="1"/>
  <c r="WE39"/>
  <c r="WE40" s="1"/>
  <c r="WF39"/>
  <c r="WF40" s="1"/>
  <c r="WG39"/>
  <c r="WG40" s="1"/>
  <c r="WH39"/>
  <c r="WH40" s="1"/>
  <c r="WI39"/>
  <c r="WI40" s="1"/>
  <c r="WJ39"/>
  <c r="WJ40" s="1"/>
  <c r="WK39"/>
  <c r="WK40" s="1"/>
  <c r="WL39"/>
  <c r="WL40" s="1"/>
  <c r="WM39"/>
  <c r="WM40" s="1"/>
  <c r="WN39"/>
  <c r="WO39"/>
  <c r="WP39"/>
  <c r="WP40" s="1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XA39"/>
  <c r="XB39"/>
  <c r="XB40" s="1"/>
  <c r="XC39"/>
  <c r="XC40" s="1"/>
  <c r="XD39"/>
  <c r="XD40" s="1"/>
  <c r="XE39"/>
  <c r="XF39"/>
  <c r="XF40" s="1"/>
  <c r="XG39"/>
  <c r="XG40" s="1"/>
  <c r="XH39"/>
  <c r="XH40" s="1"/>
  <c r="XI39"/>
  <c r="XI40" s="1"/>
  <c r="XJ39"/>
  <c r="XJ40" s="1"/>
  <c r="XK39"/>
  <c r="XK40" s="1"/>
  <c r="XL39"/>
  <c r="XL40" s="1"/>
  <c r="XM39"/>
  <c r="XM40" s="1"/>
  <c r="XN39"/>
  <c r="XN40" s="1"/>
  <c r="XO39"/>
  <c r="XO40" s="1"/>
  <c r="XP39"/>
  <c r="XQ39"/>
  <c r="XR39"/>
  <c r="XR40" s="1"/>
  <c r="XS39"/>
  <c r="XS40" s="1"/>
  <c r="XT39"/>
  <c r="XT40" s="1"/>
  <c r="XU39"/>
  <c r="XU40" s="1"/>
  <c r="XV39"/>
  <c r="XV40" s="1"/>
  <c r="XW39"/>
  <c r="XW40" s="1"/>
  <c r="XX39"/>
  <c r="XY39"/>
  <c r="XZ39"/>
  <c r="XZ40" s="1"/>
  <c r="YA39"/>
  <c r="YA40" s="1"/>
  <c r="YB39"/>
  <c r="YB40" s="1"/>
  <c r="YC39"/>
  <c r="YC40" s="1"/>
  <c r="YD39"/>
  <c r="YD40" s="1"/>
  <c r="YE39"/>
  <c r="YE40" s="1"/>
  <c r="YF39"/>
  <c r="YF40" s="1"/>
  <c r="YG39"/>
  <c r="YH39"/>
  <c r="YH40" s="1"/>
  <c r="YI39"/>
  <c r="YI40" s="1"/>
  <c r="YJ39"/>
  <c r="YK39"/>
  <c r="YK40" s="1"/>
  <c r="YL39"/>
  <c r="YL40" s="1"/>
  <c r="YM39"/>
  <c r="YM40" s="1"/>
  <c r="YN39"/>
  <c r="YN40" s="1"/>
  <c r="YO39"/>
  <c r="YP39"/>
  <c r="YP40" s="1"/>
  <c r="YQ39"/>
  <c r="YQ40" s="1"/>
  <c r="YR39"/>
  <c r="YR40" s="1"/>
  <c r="YS39"/>
  <c r="YS40" s="1"/>
  <c r="YT39"/>
  <c r="YT40" s="1"/>
  <c r="YU39"/>
  <c r="YU40" s="1"/>
  <c r="YV39"/>
  <c r="YV40" s="1"/>
  <c r="YW39"/>
  <c r="YW40" s="1"/>
  <c r="YX39"/>
  <c r="YX40" s="1"/>
  <c r="YY39"/>
  <c r="YY40" s="1"/>
  <c r="YZ39"/>
  <c r="ZA39"/>
  <c r="ZB39"/>
  <c r="ZB40" s="1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M39"/>
  <c r="ZN39"/>
  <c r="ZN40" s="1"/>
  <c r="ZO39"/>
  <c r="ZO40" s="1"/>
  <c r="ZP39"/>
  <c r="ZP40" s="1"/>
  <c r="ZQ39"/>
  <c r="ZR39"/>
  <c r="ZR40" s="1"/>
  <c r="ZS39"/>
  <c r="ZS40" s="1"/>
  <c r="ZT39"/>
  <c r="ZT40" s="1"/>
  <c r="ZU39"/>
  <c r="ZU40" s="1"/>
  <c r="ZV39"/>
  <c r="ZV40" s="1"/>
  <c r="ZW39"/>
  <c r="ZW40" s="1"/>
  <c r="ZX39"/>
  <c r="ZX40" s="1"/>
  <c r="ZY39"/>
  <c r="ZY40" s="1"/>
  <c r="ZZ39"/>
  <c r="ZZ40" s="1"/>
  <c r="AAA39"/>
  <c r="AAA40" s="1"/>
  <c r="AAB39"/>
  <c r="AAC39"/>
  <c r="AAD39"/>
  <c r="AAD40" s="1"/>
  <c r="AAE39"/>
  <c r="AAE40" s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OX40"/>
  <c r="OY40"/>
  <c r="OZ40"/>
  <c r="PA40"/>
  <c r="PB40"/>
  <c r="PC40"/>
  <c r="PD40"/>
  <c r="PE40"/>
  <c r="PF40"/>
  <c r="PG40"/>
  <c r="PH40"/>
  <c r="PI40"/>
  <c r="PJ40"/>
  <c r="PK40"/>
  <c r="PL40"/>
  <c r="QB40"/>
  <c r="QJ40"/>
  <c r="QK40"/>
  <c r="QO40"/>
  <c r="QR40"/>
  <c r="QW40"/>
  <c r="RH40"/>
  <c r="RL40"/>
  <c r="RT40"/>
  <c r="RU40"/>
  <c r="SB40"/>
  <c r="SG40"/>
  <c r="SR40"/>
  <c r="SS40"/>
  <c r="SZ40"/>
  <c r="TA40"/>
  <c r="TI40"/>
  <c r="TL40"/>
  <c r="TQ40"/>
  <c r="UB40"/>
  <c r="UC40"/>
  <c r="UG40"/>
  <c r="UN40"/>
  <c r="UO40"/>
  <c r="US40"/>
  <c r="VD40"/>
  <c r="VE40"/>
  <c r="VL40"/>
  <c r="VM40"/>
  <c r="VU40"/>
  <c r="VX40"/>
  <c r="WC40"/>
  <c r="WN40"/>
  <c r="WO40"/>
  <c r="WS40"/>
  <c r="WZ40"/>
  <c r="XA40"/>
  <c r="XE40"/>
  <c r="XP40"/>
  <c r="XQ40"/>
  <c r="XX40"/>
  <c r="XY40"/>
  <c r="YG40"/>
  <c r="YJ40"/>
  <c r="YO40"/>
  <c r="YZ40"/>
  <c r="ZA40"/>
  <c r="ZE40"/>
  <c r="ZL40"/>
  <c r="ZM40"/>
  <c r="ZQ40"/>
  <c r="AAB40"/>
  <c r="AAC40"/>
  <c r="H25" i="4"/>
  <c r="K25"/>
  <c r="S25"/>
  <c r="W25"/>
  <c r="AC25"/>
  <c r="AE25"/>
  <c r="AF25"/>
  <c r="AI25"/>
  <c r="AN25"/>
  <c r="AU25"/>
  <c r="BC25"/>
  <c r="BD25"/>
  <c r="BG25"/>
  <c r="BP25"/>
  <c r="BS25"/>
  <c r="BX25"/>
  <c r="CE25"/>
  <c r="CQ25"/>
  <c r="CU25"/>
  <c r="CY25"/>
  <c r="CZ25"/>
  <c r="DI25"/>
  <c r="DO25"/>
  <c r="DT25"/>
  <c r="DW25"/>
  <c r="EA25"/>
  <c r="EM25"/>
  <c r="EV25"/>
  <c r="FD25"/>
  <c r="FE25"/>
  <c r="FH25"/>
  <c r="FP25"/>
  <c r="FT25"/>
  <c r="FY25"/>
  <c r="GB25"/>
  <c r="GC25"/>
  <c r="GF25"/>
  <c r="GN25"/>
  <c r="HA25"/>
  <c r="HD25"/>
  <c r="HL25"/>
  <c r="HP25"/>
  <c r="HX25"/>
  <c r="IA25"/>
  <c r="IG25"/>
  <c r="IK25"/>
  <c r="IQ25"/>
  <c r="IS25"/>
  <c r="IT25"/>
  <c r="IW25"/>
  <c r="JB25"/>
  <c r="JI25"/>
  <c r="JO25"/>
  <c r="JR25"/>
  <c r="JU25"/>
  <c r="JW25"/>
  <c r="KA25"/>
  <c r="KC25"/>
  <c r="KM25"/>
  <c r="KO25"/>
  <c r="KS25"/>
  <c r="LA25"/>
  <c r="LE25"/>
  <c r="LM25"/>
  <c r="MX25"/>
  <c r="MZ25"/>
  <c r="ND25"/>
  <c r="NJ25"/>
  <c r="NO25"/>
  <c r="NY25"/>
  <c r="OS25"/>
  <c r="PL25"/>
  <c r="PT25"/>
  <c r="PX25"/>
  <c r="QF25"/>
  <c r="QJ25"/>
  <c r="QV25"/>
  <c r="RD25"/>
  <c r="RM25"/>
  <c r="RQ25"/>
  <c r="RY25"/>
  <c r="SK25"/>
  <c r="SL25"/>
  <c r="SO25"/>
  <c r="SW25"/>
  <c r="TO25"/>
  <c r="TR25"/>
  <c r="TU25"/>
  <c r="UA25"/>
  <c r="UE25"/>
  <c r="UQ25"/>
  <c r="UY25"/>
  <c r="AO25"/>
  <c r="DX25"/>
  <c r="GR25"/>
  <c r="KG25"/>
  <c r="MO25"/>
  <c r="OG25"/>
  <c r="D31" i="3"/>
  <c r="E31"/>
  <c r="F31"/>
  <c r="G31"/>
  <c r="H31"/>
  <c r="I31"/>
  <c r="I32" s="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CZ31"/>
  <c r="DA31"/>
  <c r="DB31"/>
  <c r="DC31"/>
  <c r="DD31"/>
  <c r="DE31"/>
  <c r="DF31"/>
  <c r="DG31"/>
  <c r="DH31"/>
  <c r="DI31"/>
  <c r="DJ31"/>
  <c r="DK31"/>
  <c r="DL31"/>
  <c r="DM31"/>
  <c r="DN31"/>
  <c r="DO31"/>
  <c r="DP31"/>
  <c r="DQ31"/>
  <c r="DR31"/>
  <c r="DS31"/>
  <c r="DT31"/>
  <c r="DU31"/>
  <c r="DV31"/>
  <c r="DW31"/>
  <c r="DX31"/>
  <c r="DY31"/>
  <c r="DZ31"/>
  <c r="EA31"/>
  <c r="EB31"/>
  <c r="EC31"/>
  <c r="ED31"/>
  <c r="EE31"/>
  <c r="EF31"/>
  <c r="EG31"/>
  <c r="EH31"/>
  <c r="EI31"/>
  <c r="EJ31"/>
  <c r="EK31"/>
  <c r="EL31"/>
  <c r="EM31"/>
  <c r="EN31"/>
  <c r="EO31"/>
  <c r="EP31"/>
  <c r="EQ31"/>
  <c r="ER31"/>
  <c r="ES31"/>
  <c r="ET31"/>
  <c r="EU31"/>
  <c r="EV31"/>
  <c r="EW31"/>
  <c r="EX31"/>
  <c r="EY31"/>
  <c r="EZ31"/>
  <c r="FA31"/>
  <c r="FB31"/>
  <c r="FC31"/>
  <c r="FD31"/>
  <c r="FE31"/>
  <c r="FF31"/>
  <c r="FG31"/>
  <c r="FH31"/>
  <c r="FI31"/>
  <c r="FJ31"/>
  <c r="FK31"/>
  <c r="FL31"/>
  <c r="FM31"/>
  <c r="FN31"/>
  <c r="FO31"/>
  <c r="FP31"/>
  <c r="FQ31"/>
  <c r="FR31"/>
  <c r="FS31"/>
  <c r="FT31"/>
  <c r="FU31"/>
  <c r="FV31"/>
  <c r="FW31"/>
  <c r="FX31"/>
  <c r="FY31"/>
  <c r="FZ31"/>
  <c r="GA31"/>
  <c r="GB31"/>
  <c r="GC31"/>
  <c r="GD31"/>
  <c r="GE31"/>
  <c r="GF31"/>
  <c r="GG31"/>
  <c r="GH31"/>
  <c r="GI31"/>
  <c r="GJ31"/>
  <c r="GK31"/>
  <c r="GL31"/>
  <c r="GM31"/>
  <c r="GN31"/>
  <c r="GO31"/>
  <c r="GP31"/>
  <c r="GQ31"/>
  <c r="GR31"/>
  <c r="GS31"/>
  <c r="GT31"/>
  <c r="GU31"/>
  <c r="GV31"/>
  <c r="GW31"/>
  <c r="GX31"/>
  <c r="GY31"/>
  <c r="GZ31"/>
  <c r="GZ32" s="1"/>
  <c r="HA31"/>
  <c r="HA32" s="1"/>
  <c r="HB31"/>
  <c r="HC31"/>
  <c r="HD31"/>
  <c r="HE31"/>
  <c r="HF31"/>
  <c r="HG31"/>
  <c r="HH31"/>
  <c r="HI31"/>
  <c r="HI32" s="1"/>
  <c r="HJ31"/>
  <c r="HK31"/>
  <c r="HL31"/>
  <c r="HM31"/>
  <c r="HM32" s="1"/>
  <c r="HN31"/>
  <c r="HO31"/>
  <c r="HP31"/>
  <c r="HP32" s="1"/>
  <c r="HQ31"/>
  <c r="HR31"/>
  <c r="HS31"/>
  <c r="HT31"/>
  <c r="HU31"/>
  <c r="HU32" s="1"/>
  <c r="HV31"/>
  <c r="HW31"/>
  <c r="HX31"/>
  <c r="HY31"/>
  <c r="HY32" s="1"/>
  <c r="HZ31"/>
  <c r="IA31"/>
  <c r="IB31"/>
  <c r="IC31"/>
  <c r="ID31"/>
  <c r="IE31"/>
  <c r="IF31"/>
  <c r="IG31"/>
  <c r="IG32" s="1"/>
  <c r="IH31"/>
  <c r="II31"/>
  <c r="IJ31"/>
  <c r="IK31"/>
  <c r="IK32" s="1"/>
  <c r="IL31"/>
  <c r="IM31"/>
  <c r="IN31"/>
  <c r="IO31"/>
  <c r="IP31"/>
  <c r="IQ31"/>
  <c r="IR31"/>
  <c r="IS31"/>
  <c r="IS32" s="1"/>
  <c r="IT31"/>
  <c r="IU31"/>
  <c r="IV31"/>
  <c r="IW31"/>
  <c r="IW32" s="1"/>
  <c r="IX31"/>
  <c r="IY31"/>
  <c r="IZ31"/>
  <c r="JA31"/>
  <c r="JB31"/>
  <c r="JC31"/>
  <c r="JD31"/>
  <c r="JE31"/>
  <c r="JE32" s="1"/>
  <c r="JF31"/>
  <c r="JG31"/>
  <c r="JH31"/>
  <c r="JH32" s="1"/>
  <c r="JI31"/>
  <c r="JI32" s="1"/>
  <c r="JJ31"/>
  <c r="JK31"/>
  <c r="JL31"/>
  <c r="JM31"/>
  <c r="JN31"/>
  <c r="JO31"/>
  <c r="JO32" s="1"/>
  <c r="JP31"/>
  <c r="JQ31"/>
  <c r="JQ32" s="1"/>
  <c r="JR31"/>
  <c r="JS31"/>
  <c r="JT31"/>
  <c r="JU31"/>
  <c r="JU32" s="1"/>
  <c r="JV31"/>
  <c r="JW31"/>
  <c r="JW32" s="1"/>
  <c r="JX31"/>
  <c r="JY31"/>
  <c r="JZ31"/>
  <c r="KA31"/>
  <c r="KA32" s="1"/>
  <c r="KB31"/>
  <c r="KC31"/>
  <c r="KC32" s="1"/>
  <c r="KD31"/>
  <c r="KE31"/>
  <c r="KF31"/>
  <c r="KG31"/>
  <c r="KG32" s="1"/>
  <c r="KH31"/>
  <c r="KI31"/>
  <c r="KI32" s="1"/>
  <c r="KJ31"/>
  <c r="KK31"/>
  <c r="KL31"/>
  <c r="KM31"/>
  <c r="KM32" s="1"/>
  <c r="KN31"/>
  <c r="KO31"/>
  <c r="KO32" s="1"/>
  <c r="KP31"/>
  <c r="KQ31"/>
  <c r="KR31"/>
  <c r="KR32" s="1"/>
  <c r="KS31"/>
  <c r="KS32" s="1"/>
  <c r="KT31"/>
  <c r="KU31"/>
  <c r="KU32" s="1"/>
  <c r="KV31"/>
  <c r="KW31"/>
  <c r="KX31"/>
  <c r="KY31"/>
  <c r="KY32" s="1"/>
  <c r="KZ31"/>
  <c r="LA31"/>
  <c r="LA32" s="1"/>
  <c r="LB31"/>
  <c r="LB32" s="1"/>
  <c r="LC31"/>
  <c r="LD31"/>
  <c r="LE31"/>
  <c r="LE32" s="1"/>
  <c r="LF31"/>
  <c r="LG31"/>
  <c r="LG32" s="1"/>
  <c r="LH31"/>
  <c r="LI31"/>
  <c r="LJ31"/>
  <c r="LJ32" s="1"/>
  <c r="LK31"/>
  <c r="LK32" s="1"/>
  <c r="LL31"/>
  <c r="LM31"/>
  <c r="LM32" s="1"/>
  <c r="LN31"/>
  <c r="LO31"/>
  <c r="LP31"/>
  <c r="LQ31"/>
  <c r="LQ32" s="1"/>
  <c r="LR31"/>
  <c r="LS31"/>
  <c r="LS32" s="1"/>
  <c r="LT31"/>
  <c r="LU31"/>
  <c r="LV31"/>
  <c r="LW31"/>
  <c r="LW32" s="1"/>
  <c r="LX31"/>
  <c r="LY31"/>
  <c r="LY32" s="1"/>
  <c r="LZ31"/>
  <c r="LZ32" s="1"/>
  <c r="MA31"/>
  <c r="MB31"/>
  <c r="MC31"/>
  <c r="MC32" s="1"/>
  <c r="MD31"/>
  <c r="ME31"/>
  <c r="ME32" s="1"/>
  <c r="MF31"/>
  <c r="MG32"/>
  <c r="MH32"/>
  <c r="MH33" s="1"/>
  <c r="MI32"/>
  <c r="MI33" s="1"/>
  <c r="MJ32"/>
  <c r="MK32"/>
  <c r="MK33" s="1"/>
  <c r="ML32"/>
  <c r="MM32"/>
  <c r="MN32"/>
  <c r="MN33" s="1"/>
  <c r="MO32"/>
  <c r="MO33" s="1"/>
  <c r="MP32"/>
  <c r="MQ32"/>
  <c r="MR32"/>
  <c r="MR33" s="1"/>
  <c r="MS32"/>
  <c r="MT32"/>
  <c r="MU32"/>
  <c r="MV32"/>
  <c r="MW32"/>
  <c r="MW33" s="1"/>
  <c r="MX32"/>
  <c r="MX33" s="1"/>
  <c r="MY32"/>
  <c r="MZ32"/>
  <c r="MZ33" s="1"/>
  <c r="NA32"/>
  <c r="NA33" s="1"/>
  <c r="NB32"/>
  <c r="NC32"/>
  <c r="NC33" s="1"/>
  <c r="ND32"/>
  <c r="ND33" s="1"/>
  <c r="NE32"/>
  <c r="NF32"/>
  <c r="NG32"/>
  <c r="NH32"/>
  <c r="NI32"/>
  <c r="NI33" s="1"/>
  <c r="NJ32"/>
  <c r="NK32"/>
  <c r="NL32"/>
  <c r="NL33" s="1"/>
  <c r="NM32"/>
  <c r="NM33" s="1"/>
  <c r="NN32"/>
  <c r="NO32"/>
  <c r="NP32"/>
  <c r="NP33" s="1"/>
  <c r="NQ32"/>
  <c r="NR32"/>
  <c r="NR33" s="1"/>
  <c r="NS32"/>
  <c r="D32"/>
  <c r="E32"/>
  <c r="G32"/>
  <c r="H32"/>
  <c r="J32"/>
  <c r="K32"/>
  <c r="M32"/>
  <c r="N32"/>
  <c r="P32"/>
  <c r="Q32"/>
  <c r="S32"/>
  <c r="T32"/>
  <c r="V32"/>
  <c r="W32"/>
  <c r="Y32"/>
  <c r="Z32"/>
  <c r="AB32"/>
  <c r="AC32"/>
  <c r="AE32"/>
  <c r="AF32"/>
  <c r="AH32"/>
  <c r="AI32"/>
  <c r="AK32"/>
  <c r="AL32"/>
  <c r="AN32"/>
  <c r="AO32"/>
  <c r="AQ32"/>
  <c r="AR32"/>
  <c r="AT32"/>
  <c r="AU32"/>
  <c r="AW32"/>
  <c r="AX32"/>
  <c r="AZ32"/>
  <c r="BA32"/>
  <c r="BC32"/>
  <c r="BD32"/>
  <c r="BF32"/>
  <c r="BG32"/>
  <c r="BI32"/>
  <c r="BJ32"/>
  <c r="BL32"/>
  <c r="BM32"/>
  <c r="BO32"/>
  <c r="BP32"/>
  <c r="BR32"/>
  <c r="BS32"/>
  <c r="BU32"/>
  <c r="BV32"/>
  <c r="BX32"/>
  <c r="BY32"/>
  <c r="CA32"/>
  <c r="CB32"/>
  <c r="CD32"/>
  <c r="CE32"/>
  <c r="CG32"/>
  <c r="CH32"/>
  <c r="CJ32"/>
  <c r="CK32"/>
  <c r="CM32"/>
  <c r="CN32"/>
  <c r="CP32"/>
  <c r="CQ32"/>
  <c r="CS32"/>
  <c r="CT32"/>
  <c r="CV32"/>
  <c r="CW32"/>
  <c r="CY32"/>
  <c r="CZ32"/>
  <c r="DB32"/>
  <c r="DC32"/>
  <c r="DE32"/>
  <c r="DF32"/>
  <c r="DH32"/>
  <c r="DI32"/>
  <c r="DK32"/>
  <c r="DL32"/>
  <c r="DN32"/>
  <c r="DO32"/>
  <c r="DQ32"/>
  <c r="DR32"/>
  <c r="DT32"/>
  <c r="DU32"/>
  <c r="DW32"/>
  <c r="DX32"/>
  <c r="DZ32"/>
  <c r="EA32"/>
  <c r="EC32"/>
  <c r="ED32"/>
  <c r="EF32"/>
  <c r="EG32"/>
  <c r="EI32"/>
  <c r="EJ32"/>
  <c r="EL32"/>
  <c r="EM32"/>
  <c r="EO32"/>
  <c r="EP32"/>
  <c r="ER32"/>
  <c r="ES32"/>
  <c r="EU32"/>
  <c r="EV32"/>
  <c r="EX32"/>
  <c r="EY32"/>
  <c r="FA32"/>
  <c r="FB32"/>
  <c r="FD32"/>
  <c r="FE32"/>
  <c r="FG32"/>
  <c r="FH32"/>
  <c r="FJ32"/>
  <c r="FK32"/>
  <c r="FM32"/>
  <c r="FN32"/>
  <c r="FP32"/>
  <c r="FQ32"/>
  <c r="FS32"/>
  <c r="FT32"/>
  <c r="FV32"/>
  <c r="FW32"/>
  <c r="FY32"/>
  <c r="FZ32"/>
  <c r="GB32"/>
  <c r="GC32"/>
  <c r="GE32"/>
  <c r="GF32"/>
  <c r="GH32"/>
  <c r="GI32"/>
  <c r="GK32"/>
  <c r="GL32"/>
  <c r="GN32"/>
  <c r="GO32"/>
  <c r="GQ32"/>
  <c r="GR32"/>
  <c r="GT32"/>
  <c r="GU32"/>
  <c r="GW32"/>
  <c r="GX32"/>
  <c r="HC32"/>
  <c r="HD32"/>
  <c r="HF32"/>
  <c r="HG32"/>
  <c r="HJ32"/>
  <c r="HL32"/>
  <c r="HO32"/>
  <c r="HR32"/>
  <c r="HS32"/>
  <c r="HV32"/>
  <c r="HX32"/>
  <c r="IA32"/>
  <c r="IB32"/>
  <c r="ID32"/>
  <c r="IE32"/>
  <c r="IH32"/>
  <c r="IJ32"/>
  <c r="IM32"/>
  <c r="IN32"/>
  <c r="IP32"/>
  <c r="IQ32"/>
  <c r="IT32"/>
  <c r="IV32"/>
  <c r="IY32"/>
  <c r="IZ32"/>
  <c r="JB32"/>
  <c r="JC32"/>
  <c r="JF32"/>
  <c r="JK32"/>
  <c r="JL32"/>
  <c r="JN32"/>
  <c r="JR32"/>
  <c r="JT32"/>
  <c r="JX32"/>
  <c r="JZ32"/>
  <c r="KD32"/>
  <c r="KF32"/>
  <c r="KJ32"/>
  <c r="KL32"/>
  <c r="KP32"/>
  <c r="KV32"/>
  <c r="KX32"/>
  <c r="LD32"/>
  <c r="LH32"/>
  <c r="LN32"/>
  <c r="LP32"/>
  <c r="LT32"/>
  <c r="LV32"/>
  <c r="MB32"/>
  <c r="MF32"/>
  <c r="ML33"/>
  <c r="MQ33"/>
  <c r="MT33"/>
  <c r="MU33"/>
  <c r="NF33"/>
  <c r="NG33"/>
  <c r="NJ33"/>
  <c r="NO33"/>
  <c r="NS33"/>
  <c r="D39" i="2"/>
  <c r="E39"/>
  <c r="E40" s="1"/>
  <c r="F39"/>
  <c r="G39"/>
  <c r="G40" s="1"/>
  <c r="H39"/>
  <c r="H40" s="1"/>
  <c r="I39"/>
  <c r="J39"/>
  <c r="J40" s="1"/>
  <c r="K39"/>
  <c r="K40" s="1"/>
  <c r="L39"/>
  <c r="M39"/>
  <c r="M40" s="1"/>
  <c r="N39"/>
  <c r="O39"/>
  <c r="P39"/>
  <c r="P40" s="1"/>
  <c r="Q39"/>
  <c r="Q40" s="1"/>
  <c r="R39"/>
  <c r="S39"/>
  <c r="S40" s="1"/>
  <c r="T39"/>
  <c r="T40" s="1"/>
  <c r="U39"/>
  <c r="V39"/>
  <c r="V40" s="1"/>
  <c r="W39"/>
  <c r="W40" s="1"/>
  <c r="X39"/>
  <c r="Y39"/>
  <c r="Z39"/>
  <c r="Z40" s="1"/>
  <c r="AB39"/>
  <c r="AC39"/>
  <c r="AC40" s="1"/>
  <c r="AD39"/>
  <c r="AE39"/>
  <c r="AE40" s="1"/>
  <c r="AF39"/>
  <c r="AF40" s="1"/>
  <c r="AG39"/>
  <c r="AH39"/>
  <c r="AH40" s="1"/>
  <c r="AI39"/>
  <c r="AI40" s="1"/>
  <c r="AJ39"/>
  <c r="AK39"/>
  <c r="AK40" s="1"/>
  <c r="AL39"/>
  <c r="AL40" s="1"/>
  <c r="AM39"/>
  <c r="AN39"/>
  <c r="AO39"/>
  <c r="AO40" s="1"/>
  <c r="AP39"/>
  <c r="AQ39"/>
  <c r="AQ40" s="1"/>
  <c r="AR39"/>
  <c r="AR40" s="1"/>
  <c r="AS39"/>
  <c r="AT39"/>
  <c r="AT40" s="1"/>
  <c r="AU39"/>
  <c r="AU40" s="1"/>
  <c r="AV39"/>
  <c r="AW39"/>
  <c r="AW40" s="1"/>
  <c r="AX39"/>
  <c r="AY39"/>
  <c r="AZ39"/>
  <c r="AZ40" s="1"/>
  <c r="BA39"/>
  <c r="BA40" s="1"/>
  <c r="BB39"/>
  <c r="BC39"/>
  <c r="BC40" s="1"/>
  <c r="BD39"/>
  <c r="BD40" s="1"/>
  <c r="BE39"/>
  <c r="BF39"/>
  <c r="BF40" s="1"/>
  <c r="BG39"/>
  <c r="BG40" s="1"/>
  <c r="BI39"/>
  <c r="BI40" s="1"/>
  <c r="BJ39"/>
  <c r="BJ40" s="1"/>
  <c r="BK39"/>
  <c r="BL39"/>
  <c r="BL40" s="1"/>
  <c r="BM39"/>
  <c r="BM40" s="1"/>
  <c r="BN39"/>
  <c r="BO39"/>
  <c r="BO40" s="1"/>
  <c r="BP39"/>
  <c r="BP40" s="1"/>
  <c r="BQ39"/>
  <c r="BR39"/>
  <c r="BR40" s="1"/>
  <c r="BS39"/>
  <c r="BS40" s="1"/>
  <c r="BT39"/>
  <c r="BU39"/>
  <c r="BU40" s="1"/>
  <c r="BV39"/>
  <c r="BV40" s="1"/>
  <c r="BW39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G39"/>
  <c r="CH39"/>
  <c r="CJ39"/>
  <c r="CJ40" s="1"/>
  <c r="CK39"/>
  <c r="CK40" s="1"/>
  <c r="CL39"/>
  <c r="CM39"/>
  <c r="CM40" s="1"/>
  <c r="CN39"/>
  <c r="CN40" s="1"/>
  <c r="CO39"/>
  <c r="CP39"/>
  <c r="CQ39"/>
  <c r="CQ40" s="1"/>
  <c r="CR39"/>
  <c r="CS39"/>
  <c r="CS40" s="1"/>
  <c r="CT39"/>
  <c r="CT40" s="1"/>
  <c r="CU39"/>
  <c r="CV39"/>
  <c r="CV40" s="1"/>
  <c r="CW39"/>
  <c r="CW40" s="1"/>
  <c r="CX39"/>
  <c r="CY39"/>
  <c r="CY40" s="1"/>
  <c r="CZ39"/>
  <c r="CZ40" s="1"/>
  <c r="DA39"/>
  <c r="DB39"/>
  <c r="DB40" s="1"/>
  <c r="DC39"/>
  <c r="DC40" s="1"/>
  <c r="DD39"/>
  <c r="DE39"/>
  <c r="DE40" s="1"/>
  <c r="DF39"/>
  <c r="DF40" s="1"/>
  <c r="DG39"/>
  <c r="DH39"/>
  <c r="DH40" s="1"/>
  <c r="DI39"/>
  <c r="DI40" s="1"/>
  <c r="DJ39"/>
  <c r="DK39"/>
  <c r="DK40" s="1"/>
  <c r="DL39"/>
  <c r="DL40" s="1"/>
  <c r="DM39"/>
  <c r="DN39"/>
  <c r="DN40" s="1"/>
  <c r="DO39"/>
  <c r="DO40" s="1"/>
  <c r="DP39"/>
  <c r="DQ39"/>
  <c r="DQ40" s="1"/>
  <c r="DR39"/>
  <c r="DR40" s="1"/>
  <c r="DS39"/>
  <c r="DT39"/>
  <c r="DT40" s="1"/>
  <c r="DU39"/>
  <c r="DU40" s="1"/>
  <c r="DV39"/>
  <c r="DW39"/>
  <c r="DW40" s="1"/>
  <c r="DX39"/>
  <c r="DX40" s="1"/>
  <c r="DY39"/>
  <c r="DZ39"/>
  <c r="DZ40" s="1"/>
  <c r="EA39"/>
  <c r="EA40" s="1"/>
  <c r="EC39"/>
  <c r="EC40" s="1"/>
  <c r="ED39"/>
  <c r="ED40" s="1"/>
  <c r="EE39"/>
  <c r="EF39"/>
  <c r="EF40" s="1"/>
  <c r="EG39"/>
  <c r="EG40" s="1"/>
  <c r="EH39"/>
  <c r="EI39"/>
  <c r="EI40" s="1"/>
  <c r="EJ39"/>
  <c r="EJ40" s="1"/>
  <c r="EK39"/>
  <c r="EL39"/>
  <c r="EL40" s="1"/>
  <c r="EM39"/>
  <c r="EM40" s="1"/>
  <c r="EN39"/>
  <c r="EO39"/>
  <c r="EO40" s="1"/>
  <c r="EP39"/>
  <c r="EP40" s="1"/>
  <c r="EQ39"/>
  <c r="ER39"/>
  <c r="ER40" s="1"/>
  <c r="ES39"/>
  <c r="ES40" s="1"/>
  <c r="ET39"/>
  <c r="EU39"/>
  <c r="EU40" s="1"/>
  <c r="EV39"/>
  <c r="EV40" s="1"/>
  <c r="EW39"/>
  <c r="EX39"/>
  <c r="EX40" s="1"/>
  <c r="EY39"/>
  <c r="EY40" s="1"/>
  <c r="EZ39"/>
  <c r="FA39"/>
  <c r="FA40" s="1"/>
  <c r="FB39"/>
  <c r="FB40" s="1"/>
  <c r="FC39"/>
  <c r="FD39"/>
  <c r="FD40" s="1"/>
  <c r="FE39"/>
  <c r="FE40" s="1"/>
  <c r="FF39"/>
  <c r="FG39"/>
  <c r="FG40" s="1"/>
  <c r="FH39"/>
  <c r="FI39"/>
  <c r="FJ39"/>
  <c r="FJ40" s="1"/>
  <c r="FK39"/>
  <c r="FK40" s="1"/>
  <c r="FL39"/>
  <c r="FM39"/>
  <c r="FM40" s="1"/>
  <c r="FN39"/>
  <c r="FN40" s="1"/>
  <c r="FO39"/>
  <c r="FP39"/>
  <c r="FQ39"/>
  <c r="FQ40" s="1"/>
  <c r="FR39"/>
  <c r="FS39"/>
  <c r="FS40" s="1"/>
  <c r="FT39"/>
  <c r="FT40" s="1"/>
  <c r="FU39"/>
  <c r="FV39"/>
  <c r="FV40" s="1"/>
  <c r="FW39"/>
  <c r="FW40" s="1"/>
  <c r="FX39"/>
  <c r="FY39"/>
  <c r="FY40" s="1"/>
  <c r="FZ39"/>
  <c r="FZ40" s="1"/>
  <c r="GA39"/>
  <c r="GB39"/>
  <c r="GB40" s="1"/>
  <c r="GC39"/>
  <c r="GC40" s="1"/>
  <c r="GD39"/>
  <c r="GE39"/>
  <c r="GE40" s="1"/>
  <c r="GF39"/>
  <c r="GF40" s="1"/>
  <c r="GG39"/>
  <c r="GH39"/>
  <c r="GH40" s="1"/>
  <c r="GI39"/>
  <c r="GI40" s="1"/>
  <c r="GJ39"/>
  <c r="GK39"/>
  <c r="GK40" s="1"/>
  <c r="GL39"/>
  <c r="GL40" s="1"/>
  <c r="GM39"/>
  <c r="GN39"/>
  <c r="GO39"/>
  <c r="GO40" s="1"/>
  <c r="GP39"/>
  <c r="GQ39"/>
  <c r="GQ40" s="1"/>
  <c r="GR39"/>
  <c r="GR40" s="1"/>
  <c r="GS39"/>
  <c r="GT39"/>
  <c r="GT40" s="1"/>
  <c r="GU39"/>
  <c r="GU40" s="1"/>
  <c r="GV39"/>
  <c r="GW39"/>
  <c r="GW40" s="1"/>
  <c r="GX39"/>
  <c r="GX40" s="1"/>
  <c r="GY39"/>
  <c r="GZ39"/>
  <c r="GZ40" s="1"/>
  <c r="HA39"/>
  <c r="HB39"/>
  <c r="HC39"/>
  <c r="HC40" s="1"/>
  <c r="HD39"/>
  <c r="HD40" s="1"/>
  <c r="HE39"/>
  <c r="HF39"/>
  <c r="HF40" s="1"/>
  <c r="HG39"/>
  <c r="HG40" s="1"/>
  <c r="HH39"/>
  <c r="HI39"/>
  <c r="HJ39"/>
  <c r="HJ40" s="1"/>
  <c r="HK39"/>
  <c r="HL39"/>
  <c r="HL40" s="1"/>
  <c r="HM39"/>
  <c r="HM40" s="1"/>
  <c r="HN39"/>
  <c r="HO39"/>
  <c r="HO40" s="1"/>
  <c r="HP39"/>
  <c r="HP40" s="1"/>
  <c r="HQ39"/>
  <c r="HR39"/>
  <c r="HR40" s="1"/>
  <c r="HS39"/>
  <c r="HS40" s="1"/>
  <c r="HT39"/>
  <c r="HU39"/>
  <c r="HU40" s="1"/>
  <c r="HV39"/>
  <c r="HV40" s="1"/>
  <c r="HW39"/>
  <c r="HX39"/>
  <c r="HX40" s="1"/>
  <c r="HY39"/>
  <c r="HY40" s="1"/>
  <c r="HZ39"/>
  <c r="IA39"/>
  <c r="IA40" s="1"/>
  <c r="IB39"/>
  <c r="IB40" s="1"/>
  <c r="IC39"/>
  <c r="ID39"/>
  <c r="ID40" s="1"/>
  <c r="IE39"/>
  <c r="IE40" s="1"/>
  <c r="IF39"/>
  <c r="IG39"/>
  <c r="IG40" s="1"/>
  <c r="IH39"/>
  <c r="IH40" s="1"/>
  <c r="II39"/>
  <c r="IJ39"/>
  <c r="IJ40" s="1"/>
  <c r="IK39"/>
  <c r="IK40" s="1"/>
  <c r="IL39"/>
  <c r="IM39"/>
  <c r="IM40" s="1"/>
  <c r="IN39"/>
  <c r="IO39"/>
  <c r="IP39"/>
  <c r="IP40" s="1"/>
  <c r="IQ39"/>
  <c r="IQ40" s="1"/>
  <c r="IR39"/>
  <c r="IS39"/>
  <c r="IS40" s="1"/>
  <c r="IT39"/>
  <c r="IT40" s="1"/>
  <c r="IU39"/>
  <c r="IV39"/>
  <c r="IV40" s="1"/>
  <c r="IW39"/>
  <c r="IW40" s="1"/>
  <c r="IX39"/>
  <c r="IY39"/>
  <c r="IY40" s="1"/>
  <c r="IZ39"/>
  <c r="JA39"/>
  <c r="JB39"/>
  <c r="JB40" s="1"/>
  <c r="JC39"/>
  <c r="JC40" s="1"/>
  <c r="JD39"/>
  <c r="JE39"/>
  <c r="JE40" s="1"/>
  <c r="JF39"/>
  <c r="JF40" s="1"/>
  <c r="JG39"/>
  <c r="JH39"/>
  <c r="JH40" s="1"/>
  <c r="JI39"/>
  <c r="JI40" s="1"/>
  <c r="JJ39"/>
  <c r="JK39"/>
  <c r="JK40" s="1"/>
  <c r="JL39"/>
  <c r="JL40" s="1"/>
  <c r="JM39"/>
  <c r="JN39"/>
  <c r="JO39"/>
  <c r="JO40" s="1"/>
  <c r="JP39"/>
  <c r="JQ39"/>
  <c r="JQ40" s="1"/>
  <c r="JR39"/>
  <c r="JR40" s="1"/>
  <c r="JS39"/>
  <c r="JT39"/>
  <c r="JU39"/>
  <c r="JV39"/>
  <c r="JW39"/>
  <c r="JW40" s="1"/>
  <c r="JX39"/>
  <c r="JX40" s="1"/>
  <c r="JY39"/>
  <c r="JZ39"/>
  <c r="JZ40" s="1"/>
  <c r="KA39"/>
  <c r="KA40" s="1"/>
  <c r="KB39"/>
  <c r="KC39"/>
  <c r="KC40" s="1"/>
  <c r="KD39"/>
  <c r="KD40" s="1"/>
  <c r="KE39"/>
  <c r="KF39"/>
  <c r="KF40" s="1"/>
  <c r="KG39"/>
  <c r="KG40" s="1"/>
  <c r="KH39"/>
  <c r="KI39"/>
  <c r="KI40" s="1"/>
  <c r="KJ39"/>
  <c r="KJ40" s="1"/>
  <c r="KK39"/>
  <c r="KL39"/>
  <c r="KL40" s="1"/>
  <c r="KM39"/>
  <c r="KM40" s="1"/>
  <c r="KN39"/>
  <c r="KO39"/>
  <c r="KO40" s="1"/>
  <c r="KP39"/>
  <c r="KP40" s="1"/>
  <c r="KR39"/>
  <c r="KR40" s="1"/>
  <c r="KS39"/>
  <c r="KS40" s="1"/>
  <c r="KT39"/>
  <c r="KU39"/>
  <c r="KU40" s="1"/>
  <c r="KV39"/>
  <c r="KV40" s="1"/>
  <c r="KW39"/>
  <c r="KX39"/>
  <c r="KX40" s="1"/>
  <c r="KY39"/>
  <c r="KY40" s="1"/>
  <c r="KZ39"/>
  <c r="LA39"/>
  <c r="LA40" s="1"/>
  <c r="LB39"/>
  <c r="LB40" s="1"/>
  <c r="LC39"/>
  <c r="LD39"/>
  <c r="LD40" s="1"/>
  <c r="LE39"/>
  <c r="LE40" s="1"/>
  <c r="N40"/>
  <c r="Y40"/>
  <c r="AB40"/>
  <c r="AN40"/>
  <c r="AX40"/>
  <c r="CP40"/>
  <c r="FH40"/>
  <c r="FP40"/>
  <c r="GN40"/>
  <c r="HA40"/>
  <c r="HI40"/>
  <c r="IN40"/>
  <c r="IZ40"/>
  <c r="JN40"/>
  <c r="C39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IJ25" i="4" l="1"/>
  <c r="D33" s="1"/>
  <c r="D56" i="1"/>
  <c r="D53" i="3"/>
  <c r="D43" i="5"/>
  <c r="D44" i="2"/>
  <c r="D53" i="5"/>
  <c r="D61"/>
  <c r="D56"/>
  <c r="D49"/>
  <c r="D60"/>
  <c r="D51"/>
  <c r="D47"/>
  <c r="D45"/>
  <c r="D55"/>
  <c r="D52"/>
  <c r="D48"/>
  <c r="D59"/>
  <c r="D57"/>
  <c r="D44"/>
  <c r="D40" i="4"/>
  <c r="D32"/>
  <c r="D41"/>
  <c r="D36"/>
  <c r="D28"/>
  <c r="D42"/>
  <c r="D30"/>
  <c r="D45"/>
  <c r="D44"/>
  <c r="D46"/>
  <c r="D38"/>
  <c r="D37"/>
  <c r="D34"/>
  <c r="D29"/>
  <c r="D49" i="3"/>
  <c r="D51"/>
  <c r="D48"/>
  <c r="D52"/>
  <c r="D43"/>
  <c r="D44"/>
  <c r="D41"/>
  <c r="D37"/>
  <c r="D39"/>
  <c r="D35"/>
  <c r="D47"/>
  <c r="D45"/>
  <c r="D40"/>
  <c r="D36"/>
  <c r="D53" i="2"/>
  <c r="D61"/>
  <c r="D51"/>
  <c r="D52"/>
  <c r="D48"/>
  <c r="D56"/>
  <c r="D47"/>
  <c r="D59"/>
  <c r="D49"/>
  <c r="D57"/>
  <c r="D45"/>
  <c r="D60"/>
  <c r="D55"/>
  <c r="D43" i="1"/>
  <c r="D48"/>
  <c r="D47"/>
  <c r="D60"/>
  <c r="D52"/>
  <c r="D49"/>
  <c r="D44"/>
  <c r="D61"/>
  <c r="D55"/>
  <c r="D53"/>
  <c r="D59"/>
  <c r="D57"/>
  <c r="D51"/>
  <c r="D45"/>
  <c r="D43" i="2"/>
</calcChain>
</file>

<file path=xl/sharedStrings.xml><?xml version="1.0" encoding="utf-8"?>
<sst xmlns="http://schemas.openxmlformats.org/spreadsheetml/2006/main" count="4135" uniqueCount="3290">
  <si>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</si>
  <si>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</si>
  <si>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</si>
  <si>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</si>
  <si>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</si>
  <si>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</si>
  <si>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</si>
  <si>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</si>
  <si>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</si>
  <si>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</si>
  <si>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</si>
  <si>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</si>
  <si>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</si>
  <si>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</si>
  <si>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</si>
  <si>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</si>
  <si>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</si>
  <si>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</si>
  <si>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</si>
  <si>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</si>
  <si>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</si>
  <si>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</si>
  <si>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</si>
  <si>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</si>
  <si>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</si>
  <si>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</si>
  <si>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</si>
  <si>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</si>
  <si>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</si>
  <si>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</si>
  <si>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</si>
  <si>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</si>
  <si>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</si>
  <si>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</si>
  <si>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</si>
  <si>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</si>
  <si>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</si>
  <si>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</si>
  <si>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</si>
  <si>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</si>
  <si>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</si>
  <si>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</si>
  <si>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</si>
  <si>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</si>
  <si>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</si>
  <si>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</si>
  <si>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</si>
  <si>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</si>
  <si>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</si>
  <si>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</si>
  <si>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</si>
  <si>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</si>
  <si>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</si>
  <si>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</si>
  <si>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</si>
  <si>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</si>
  <si>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</si>
  <si>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</si>
  <si>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</si>
  <si>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</si>
  <si>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</si>
  <si>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</si>
  <si>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</si>
  <si>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</si>
  <si>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</si>
  <si>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</si>
  <si>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</si>
  <si>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</si>
  <si>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</si>
  <si>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</si>
  <si>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</si>
  <si>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</si>
  <si>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</si>
  <si>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</si>
  <si>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</si>
  <si>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</si>
  <si>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</si>
  <si>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</si>
  <si>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</si>
  <si>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</si>
  <si>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</si>
  <si>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</si>
  <si>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</si>
  <si>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</si>
  <si>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</si>
  <si>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</si>
  <si>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</si>
  <si>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</si>
  <si>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</si>
  <si>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</si>
  <si>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</si>
  <si>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</si>
  <si>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</si>
  <si>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</si>
  <si>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</si>
  <si>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</si>
  <si>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</si>
  <si>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</si>
  <si>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</si>
  <si>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</si>
  <si>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</si>
  <si>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</si>
  <si>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</si>
  <si>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</si>
  <si>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</si>
  <si>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</si>
  <si>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</si>
  <si>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</si>
  <si>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</si>
  <si>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</si>
  <si>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</si>
  <si>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</si>
  <si>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</si>
  <si>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</si>
  <si>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</si>
  <si>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</si>
  <si>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</si>
  <si>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</si>
  <si>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</si>
  <si>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</si>
  <si>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</si>
  <si>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</si>
  <si>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</si>
  <si>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</si>
  <si>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</si>
  <si>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</si>
  <si>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</si>
  <si>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</si>
  <si>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</si>
  <si>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</si>
  <si>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</si>
  <si>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</si>
  <si>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</si>
  <si>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</si>
  <si>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</si>
  <si>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</si>
  <si>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</si>
  <si>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</si>
  <si>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</si>
  <si>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</si>
  <si>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</si>
  <si>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</si>
  <si>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</si>
  <si>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</si>
  <si>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</si>
  <si>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</si>
  <si>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</si>
  <si>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</si>
  <si>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</si>
  <si>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</si>
  <si>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</si>
  <si>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</si>
  <si>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</si>
  <si>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</si>
  <si>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</si>
  <si>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</si>
  <si>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</si>
  <si>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</si>
  <si>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</si>
  <si>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</si>
  <si>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</si>
  <si>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</si>
  <si>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</si>
  <si>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</si>
  <si>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</si>
  <si>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</si>
  <si>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</si>
  <si>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</si>
  <si>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</si>
  <si>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</si>
  <si>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</si>
  <si>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</si>
  <si>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</si>
  <si>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</si>
  <si>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</si>
  <si>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</si>
  <si>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</si>
  <si>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</si>
  <si>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</si>
  <si>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</si>
  <si>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</si>
  <si>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</si>
  <si>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</si>
  <si>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</si>
  <si>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</si>
  <si>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</si>
  <si>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</si>
  <si>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</si>
  <si>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</si>
  <si>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</si>
  <si>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</si>
  <si>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</si>
  <si>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</si>
  <si>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</si>
  <si>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</si>
  <si>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</si>
  <si>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</si>
  <si>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</si>
  <si>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</si>
  <si>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</si>
  <si>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</si>
  <si>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</si>
  <si>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</si>
  <si>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</si>
  <si>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</si>
  <si>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</si>
  <si>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</si>
  <si>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</si>
  <si>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</si>
  <si>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</si>
  <si>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</si>
  <si>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</si>
  <si>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</si>
  <si>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</si>
  <si>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</si>
  <si>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</si>
  <si>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</si>
  <si>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</si>
  <si>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</si>
  <si>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</si>
  <si>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</si>
  <si>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</si>
  <si>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</si>
  <si>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</si>
  <si>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</si>
  <si>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</si>
  <si>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</si>
  <si>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</si>
  <si>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</si>
  <si>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</si>
  <si>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</si>
  <si>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</si>
  <si>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</si>
  <si>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</si>
  <si>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</si>
  <si>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</si>
  <si>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</si>
  <si>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</si>
  <si>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</si>
  <si>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</si>
  <si>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</si>
  <si>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</si>
  <si>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</si>
  <si>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</si>
  <si>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</si>
  <si>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</si>
  <si>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</si>
  <si>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</si>
  <si>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</si>
  <si>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</si>
  <si>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</si>
  <si>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</si>
  <si>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</si>
  <si>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</si>
  <si>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</si>
  <si>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</si>
  <si>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</si>
  <si>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</si>
  <si>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</si>
  <si>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</si>
  <si>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</si>
  <si>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</si>
  <si>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</si>
  <si>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</si>
  <si>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</si>
  <si>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</si>
  <si>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</si>
  <si>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</si>
  <si>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</si>
  <si>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</si>
  <si>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</si>
  <si>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</si>
  <si>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</si>
  <si>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</si>
  <si>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</si>
  <si>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</si>
  <si>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</si>
  <si>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</si>
  <si>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</si>
  <si>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</si>
  <si>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</si>
  <si>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</si>
  <si>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</si>
  <si>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</si>
  <si>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</si>
  <si>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</si>
  <si>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</si>
  <si>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</si>
  <si>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</si>
  <si>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</si>
  <si>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</si>
  <si>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</si>
  <si>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</si>
  <si>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</si>
  <si>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</si>
  <si>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</si>
  <si>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</si>
  <si>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</si>
  <si>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</si>
  <si>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</si>
  <si>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</si>
  <si>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</si>
  <si>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</si>
  <si>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</si>
  <si>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</si>
  <si>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</si>
  <si>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</si>
  <si>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</si>
  <si>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</si>
  <si>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</si>
  <si>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</si>
  <si>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</si>
  <si>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</si>
  <si>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</si>
  <si>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</si>
  <si>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</si>
  <si>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</si>
  <si>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</si>
  <si>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</si>
  <si>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</si>
  <si>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</si>
  <si>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</si>
  <si>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</si>
  <si>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</si>
  <si>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</si>
  <si>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</si>
  <si>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</si>
  <si>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</si>
  <si>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</si>
  <si>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</si>
  <si>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</si>
  <si>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</si>
  <si>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</si>
  <si>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</si>
  <si>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</si>
  <si>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</si>
  <si>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</si>
  <si>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</si>
  <si>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</si>
  <si>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</si>
  <si>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</si>
  <si>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</si>
  <si>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</si>
  <si>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</si>
  <si>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</si>
  <si>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</si>
  <si>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</si>
  <si>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</si>
  <si>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</si>
  <si>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</si>
  <si>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</si>
  <si>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</si>
  <si>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</si>
  <si>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</si>
  <si>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</si>
  <si>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</si>
  <si>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</si>
  <si>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</si>
  <si>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</si>
  <si>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</si>
  <si>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</si>
  <si>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</si>
  <si>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</si>
  <si>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</si>
  <si>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</si>
  <si>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</si>
  <si>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</si>
  <si>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</si>
  <si>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</si>
  <si>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</si>
  <si>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</si>
  <si>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</si>
  <si>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</si>
  <si>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</si>
  <si>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</si>
  <si>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</si>
  <si>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</si>
  <si>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</si>
  <si>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</si>
  <si>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</si>
  <si>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</si>
  <si>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</si>
  <si>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</si>
  <si>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</si>
  <si>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</si>
  <si>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</si>
  <si>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</si>
  <si>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</si>
  <si>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</si>
  <si>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</si>
  <si>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</si>
  <si>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</si>
  <si>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</si>
  <si>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</si>
  <si>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</si>
  <si>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</si>
  <si>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</si>
  <si>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</si>
  <si>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</si>
  <si>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</si>
  <si>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</si>
  <si>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</si>
  <si>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</si>
  <si>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</si>
  <si>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</si>
  <si>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</si>
  <si>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</si>
  <si>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</si>
  <si>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</si>
  <si>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</si>
  <si>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</si>
  <si>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</si>
  <si>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</si>
  <si>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</si>
  <si>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</si>
  <si>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</si>
  <si>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</si>
  <si>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</si>
  <si>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</si>
  <si>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</si>
  <si>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</si>
  <si>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</si>
  <si>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</si>
  <si>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</si>
  <si>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</si>
  <si>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</si>
  <si>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</si>
  <si>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</si>
  <si>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</si>
  <si>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</si>
  <si>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</si>
  <si>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</si>
  <si>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</si>
  <si>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</si>
  <si>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</si>
  <si>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</si>
  <si>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</si>
  <si>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</si>
  <si>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</si>
  <si>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</si>
  <si>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</si>
  <si>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</si>
  <si>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</si>
  <si>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</si>
  <si>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</si>
  <si>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</si>
  <si>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</si>
  <si>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</si>
  <si>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</si>
  <si>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</si>
  <si>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</si>
  <si>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</si>
  <si>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</si>
  <si>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</si>
  <si>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</si>
  <si>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</si>
  <si>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</si>
  <si>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</si>
  <si>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</si>
  <si>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</si>
  <si>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</si>
  <si>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</si>
  <si>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</si>
  <si>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</si>
  <si>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</si>
  <si>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</si>
  <si>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</si>
  <si>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</si>
  <si>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</si>
  <si>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</si>
  <si>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</si>
  <si>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</si>
  <si>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</si>
  <si>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</si>
  <si>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</si>
  <si>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</si>
  <si>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</si>
  <si>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</si>
  <si>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</si>
  <si>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</si>
  <si>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</si>
  <si>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</si>
  <si>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</si>
  <si>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</si>
  <si>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</si>
  <si>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</si>
  <si>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</si>
  <si>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</si>
  <si>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</si>
  <si>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</si>
  <si>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</si>
  <si>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</si>
  <si>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</si>
  <si>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</si>
  <si>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</si>
  <si>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</si>
  <si>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</si>
  <si>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</si>
  <si>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</si>
  <si>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</si>
  <si>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</si>
  <si>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</si>
  <si>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</si>
  <si>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</si>
  <si>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</si>
  <si>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</si>
  <si>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</si>
  <si>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</si>
  <si>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</si>
  <si>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</si>
  <si>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</si>
  <si>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</si>
  <si>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</si>
  <si>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</si>
  <si>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</si>
  <si>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</si>
  <si>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</si>
  <si>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</si>
  <si>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</si>
  <si>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</si>
  <si>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</si>
  <si>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</si>
  <si>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</si>
  <si>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</si>
  <si>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</si>
  <si>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</si>
  <si>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</si>
  <si>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</si>
  <si>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</si>
  <si>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</si>
  <si>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</si>
  <si>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</si>
  <si>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</si>
  <si>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</si>
  <si>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</si>
  <si>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</si>
  <si>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</si>
  <si>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</si>
  <si>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</si>
  <si>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</si>
  <si>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</si>
  <si>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</si>
  <si>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</si>
  <si>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</si>
  <si>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</si>
  <si>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</si>
  <si>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</si>
  <si>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</si>
  <si>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</si>
  <si>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</si>
  <si>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</si>
  <si>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</si>
  <si>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</si>
  <si>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</si>
  <si>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</si>
  <si>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</si>
  <si>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</si>
  <si>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</si>
  <si>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</si>
  <si>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</si>
  <si>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</si>
  <si>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</si>
  <si>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</si>
  <si>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</si>
  <si>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</si>
  <si>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</si>
  <si>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</si>
  <si>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</si>
  <si>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</si>
  <si>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</si>
  <si>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</si>
  <si>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</si>
  <si>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</si>
  <si>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</si>
  <si>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</si>
  <si>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</si>
  <si>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</si>
  <si>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</si>
  <si>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</si>
  <si>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</si>
  <si>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</si>
  <si>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</si>
  <si>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</si>
  <si>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</si>
  <si>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</si>
  <si>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</si>
  <si>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</si>
  <si>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</si>
  <si>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</si>
  <si>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</si>
  <si>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</si>
  <si>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</si>
  <si>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</si>
  <si>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</si>
  <si>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</si>
  <si>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</si>
  <si>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</si>
  <si>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</si>
  <si>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</si>
  <si>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</si>
  <si>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</si>
  <si>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</si>
  <si>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</si>
  <si>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</si>
  <si>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</si>
  <si>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</si>
  <si>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</si>
  <si>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</si>
  <si>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</si>
  <si>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</si>
  <si>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</si>
  <si>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</si>
  <si>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</si>
  <si>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</si>
  <si>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</si>
  <si>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</si>
  <si>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</si>
  <si>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</si>
  <si>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</si>
  <si>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</si>
  <si>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</si>
  <si>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</si>
  <si>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</si>
  <si>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</si>
  <si>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</si>
  <si>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</si>
  <si>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</si>
  <si>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</si>
  <si>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</si>
  <si>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</si>
  <si>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</si>
  <si>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</si>
  <si>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</si>
  <si>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</si>
  <si>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</si>
  <si>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</si>
  <si>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</si>
  <si>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</si>
  <si>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</si>
  <si>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</si>
  <si>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</si>
  <si>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</si>
  <si>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</si>
  <si>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</si>
  <si>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</si>
  <si>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</si>
  <si>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</si>
  <si>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</si>
  <si>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</si>
  <si>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</si>
  <si>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</si>
  <si>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</si>
  <si>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</si>
  <si>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</si>
  <si>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</si>
  <si>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</si>
  <si>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</si>
  <si>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</si>
  <si>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</si>
  <si>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</si>
  <si>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</si>
  <si>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</si>
  <si>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</si>
  <si>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</si>
  <si>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</si>
  <si>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</si>
  <si>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</si>
  <si>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</si>
  <si>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</si>
  <si>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</si>
  <si>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</si>
  <si>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</si>
  <si>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</si>
  <si>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</si>
  <si>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</si>
  <si>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</si>
  <si>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</si>
  <si>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</si>
  <si>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</si>
  <si>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</si>
  <si>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</si>
  <si>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</si>
  <si>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</si>
  <si>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</si>
  <si>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</si>
  <si>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</si>
  <si>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</si>
  <si>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</si>
  <si>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</si>
  <si>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</si>
  <si>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</si>
  <si>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</si>
  <si>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</si>
  <si>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</si>
  <si>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</si>
  <si>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</si>
  <si>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</si>
  <si>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</si>
  <si>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</si>
  <si>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</si>
  <si>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</si>
  <si>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</si>
  <si>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</si>
  <si>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</si>
  <si>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</si>
  <si>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</si>
  <si>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</si>
  <si>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</si>
  <si>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</si>
  <si>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</si>
  <si>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</si>
  <si>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</si>
  <si>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</si>
  <si>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</si>
  <si>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</si>
  <si>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</si>
  <si>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</si>
  <si>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</si>
  <si>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</si>
  <si>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</si>
  <si>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</si>
  <si>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</si>
  <si>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</si>
  <si>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</si>
  <si>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</si>
  <si>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</si>
  <si>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</si>
  <si>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</si>
  <si>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</si>
  <si>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</si>
  <si>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</si>
  <si>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</si>
  <si>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</si>
  <si>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</si>
  <si>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</si>
  <si>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</si>
  <si>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</si>
  <si>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</si>
  <si>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</si>
  <si>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</si>
  <si>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</si>
  <si>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</si>
  <si>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</si>
  <si>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</si>
  <si>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</si>
  <si>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</si>
  <si>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</si>
  <si>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</si>
  <si>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</si>
  <si>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</si>
  <si>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</si>
  <si>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</si>
  <si>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</si>
  <si>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</si>
  <si>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</si>
  <si>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</si>
  <si>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</si>
  <si>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</si>
  <si>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</si>
  <si>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</si>
  <si>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</si>
  <si>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</si>
  <si>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</si>
  <si>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</si>
  <si>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</si>
  <si>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</si>
  <si>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</si>
  <si>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</si>
  <si>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</si>
  <si>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</si>
  <si>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</si>
  <si>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</si>
  <si>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</si>
  <si>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</si>
  <si>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</si>
  <si>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</si>
  <si>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</si>
  <si>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</si>
  <si>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</si>
  <si>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</si>
  <si>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</si>
  <si>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</si>
  <si>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</si>
  <si>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</si>
  <si>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</si>
  <si>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</si>
  <si>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</si>
  <si>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</si>
  <si>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</si>
  <si>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</si>
  <si>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</si>
  <si>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</si>
  <si>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</si>
  <si>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</si>
  <si>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</si>
  <si>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</si>
  <si>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</si>
  <si>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</si>
  <si>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</si>
  <si>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</si>
  <si>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</si>
  <si>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</si>
  <si>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</si>
  <si>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</si>
  <si>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</si>
  <si>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</si>
  <si>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</si>
  <si>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</si>
  <si>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</si>
  <si>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</si>
  <si>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</si>
  <si>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</si>
  <si>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</si>
  <si>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</si>
  <si>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</si>
  <si>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</si>
  <si>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</si>
  <si>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</si>
  <si>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</si>
  <si>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</si>
  <si>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</si>
  <si>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</si>
  <si>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</si>
  <si>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</si>
  <si>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</si>
  <si>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</si>
  <si>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</si>
  <si>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</si>
  <si>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</si>
  <si>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</si>
  <si>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</si>
  <si>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</si>
  <si>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</si>
  <si>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</si>
  <si>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</si>
  <si>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</si>
  <si>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</si>
  <si>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</si>
  <si>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</si>
  <si>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</si>
  <si>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</si>
  <si>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</si>
  <si>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</si>
  <si>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</si>
  <si>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</si>
  <si>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</si>
  <si>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</si>
  <si>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</si>
  <si>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</si>
  <si>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</si>
  <si>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</si>
  <si>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</si>
  <si>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</si>
  <si>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</si>
  <si>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</si>
  <si>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</si>
  <si>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</si>
  <si>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</si>
  <si>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</si>
  <si>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</si>
  <si>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</si>
  <si>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</si>
  <si>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</si>
  <si>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</si>
  <si>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</si>
  <si>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</si>
  <si>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</si>
  <si>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</si>
  <si>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</si>
  <si>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</si>
  <si>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</si>
  <si>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</si>
  <si>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</si>
  <si>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</si>
  <si>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</si>
  <si>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</si>
  <si>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</si>
  <si>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</si>
  <si>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</si>
  <si>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</si>
  <si>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</si>
  <si>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</si>
  <si>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</si>
  <si>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</si>
  <si>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</si>
  <si>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</si>
  <si>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</si>
  <si>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</si>
  <si>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</si>
  <si>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</si>
  <si>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</si>
  <si>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</si>
  <si>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</si>
  <si>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</si>
  <si>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</si>
  <si>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</si>
  <si>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</si>
  <si>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</si>
  <si>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</si>
  <si>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</si>
  <si>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</si>
  <si>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</si>
  <si>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</si>
  <si>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</si>
  <si>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</si>
  <si>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</si>
  <si>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</si>
  <si>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</si>
  <si>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</si>
  <si>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</si>
  <si>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</si>
  <si>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</si>
  <si>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</si>
  <si>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</si>
  <si>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</si>
  <si>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</si>
  <si>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</si>
  <si>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</si>
  <si>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</si>
  <si>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</si>
  <si>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</si>
  <si>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</si>
  <si>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</si>
  <si>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</si>
  <si>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</si>
  <si>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</si>
  <si>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</si>
  <si>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</si>
  <si>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</si>
  <si>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</si>
  <si>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</si>
  <si>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</si>
  <si>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</si>
  <si>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</si>
  <si>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</si>
  <si>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</si>
  <si>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</si>
  <si>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</si>
  <si>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</si>
  <si>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</si>
  <si>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</si>
  <si>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</si>
  <si>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</si>
  <si>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</si>
  <si>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</si>
  <si>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</si>
  <si>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</si>
  <si>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</si>
  <si>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</si>
  <si>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</si>
  <si>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</si>
  <si>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</si>
  <si>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</si>
  <si>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</si>
  <si>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</si>
  <si>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</si>
  <si>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</si>
  <si>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</si>
  <si>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</si>
  <si>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</si>
  <si>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</si>
  <si>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</si>
  <si>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</si>
  <si>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</si>
  <si>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</si>
  <si>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</si>
  <si>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</si>
  <si>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</si>
  <si>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</si>
  <si>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</si>
  <si>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</si>
  <si>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</si>
  <si>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</si>
  <si>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</si>
  <si>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</si>
  <si>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</si>
  <si>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</si>
  <si>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</si>
  <si>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</si>
  <si>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</si>
  <si>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</si>
  <si>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</si>
  <si>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</si>
  <si>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</si>
  <si>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</si>
  <si>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</si>
  <si>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</si>
  <si>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</si>
  <si>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</si>
  <si>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</si>
  <si>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</si>
  <si>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</si>
  <si>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</si>
  <si>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</si>
  <si>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</si>
  <si>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</si>
  <si>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</si>
  <si>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</si>
  <si>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</si>
  <si>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</si>
  <si>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</si>
  <si>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</si>
  <si>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</si>
  <si>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</si>
  <si>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</si>
  <si>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</si>
  <si>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</si>
  <si>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</si>
  <si>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</si>
  <si>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</si>
  <si>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</si>
  <si>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</si>
  <si>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</si>
  <si>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</si>
  <si>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</si>
  <si>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</si>
  <si>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</si>
  <si>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</si>
  <si>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</si>
  <si>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</si>
  <si>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</si>
  <si>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</si>
  <si>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</si>
  <si>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</si>
  <si>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</si>
  <si>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</si>
  <si>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</si>
  <si>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</si>
  <si>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</si>
  <si>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</si>
  <si>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</si>
  <si>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</si>
  <si>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</si>
  <si>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</si>
  <si>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</si>
  <si>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</si>
  <si>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</si>
  <si>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</si>
  <si>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</si>
  <si>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</si>
  <si>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</si>
  <si>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</si>
  <si>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</si>
  <si>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</si>
  <si>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</si>
  <si>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</si>
  <si>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</si>
  <si>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</si>
  <si>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</si>
  <si>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</si>
  <si>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</si>
  <si>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</si>
  <si>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</si>
  <si>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</si>
  <si>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</si>
  <si>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</si>
  <si>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</si>
  <si>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</si>
  <si>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</si>
  <si>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</si>
  <si>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</si>
  <si>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</si>
  <si>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</si>
  <si>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</si>
  <si>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</si>
  <si>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</si>
  <si>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</si>
  <si>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</si>
  <si>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</si>
  <si>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</si>
  <si>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</si>
  <si>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</si>
  <si>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</si>
  <si>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</si>
  <si>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</si>
  <si>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</si>
  <si>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</si>
  <si>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</si>
  <si>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</si>
  <si>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</si>
  <si>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</si>
  <si>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</si>
  <si>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</si>
  <si>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</si>
  <si>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</si>
  <si>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</si>
  <si>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</si>
  <si>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</si>
  <si>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</si>
  <si>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</si>
  <si>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</si>
  <si>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</si>
  <si>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</si>
  <si>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</si>
  <si>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</si>
  <si>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</si>
  <si>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</si>
  <si>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</si>
  <si>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</si>
  <si>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</si>
  <si>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</si>
  <si>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</si>
  <si>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</si>
  <si>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</si>
  <si>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</si>
  <si>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</si>
  <si>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</si>
  <si>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</si>
  <si>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</si>
  <si>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</si>
  <si>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</si>
  <si>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</si>
  <si>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</si>
  <si>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</si>
  <si>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</si>
  <si>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</si>
  <si>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</si>
  <si>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</si>
  <si>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</si>
  <si>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</si>
  <si>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</si>
  <si>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</si>
  <si>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</si>
  <si>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</si>
  <si>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</si>
  <si>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</si>
  <si>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</si>
  <si>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</si>
  <si>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</si>
  <si>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</si>
  <si>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</si>
  <si>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</si>
  <si>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</si>
  <si>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</si>
  <si>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</si>
  <si>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</si>
  <si>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</si>
  <si>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</si>
  <si>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</si>
  <si>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</si>
  <si>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</si>
  <si>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</si>
  <si>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</si>
  <si>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</si>
  <si>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</si>
  <si>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</si>
  <si>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</si>
  <si>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</si>
  <si>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</si>
  <si>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</si>
  <si>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</si>
  <si>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</si>
  <si>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</si>
  <si>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</si>
  <si>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</si>
  <si>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</si>
  <si>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</si>
  <si>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</si>
  <si>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</si>
  <si>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</si>
  <si>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</si>
  <si>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</si>
  <si>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</si>
  <si>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</si>
  <si>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</si>
  <si>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</si>
  <si>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</si>
  <si>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</si>
  <si>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</si>
  <si>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</si>
  <si>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</si>
  <si>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</si>
  <si>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</si>
  <si>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</si>
  <si>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</si>
  <si>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</si>
  <si>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</si>
  <si>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</si>
  <si>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</si>
  <si>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</si>
  <si>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</si>
  <si>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</si>
  <si>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</si>
  <si>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</si>
  <si>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</si>
  <si>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</si>
  <si>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</si>
  <si>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</si>
  <si>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</si>
  <si>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</si>
  <si>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</si>
  <si>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</si>
  <si>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</si>
  <si>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</si>
  <si>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</si>
  <si>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</si>
  <si>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</si>
  <si>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</si>
  <si>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</si>
  <si>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</si>
  <si>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</si>
  <si>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</si>
  <si>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</si>
  <si>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</si>
  <si>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</si>
  <si>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</si>
  <si>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</si>
  <si>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</si>
  <si>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</si>
  <si>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</si>
  <si>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</si>
  <si>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</si>
  <si>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</si>
  <si>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</si>
  <si>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</si>
  <si>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</si>
  <si>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</si>
  <si>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</si>
  <si>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</si>
  <si>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</si>
  <si>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</si>
  <si>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</si>
  <si>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</si>
  <si>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</si>
  <si>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</si>
  <si>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</si>
  <si>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</si>
  <si>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</si>
  <si>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</si>
  <si>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</si>
  <si>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</si>
  <si>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</si>
  <si>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</si>
  <si>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</si>
  <si>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</si>
  <si>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</si>
  <si>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</si>
  <si>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</si>
  <si>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</si>
  <si>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</si>
  <si>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</si>
  <si>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</si>
  <si>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</si>
  <si>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</si>
  <si>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</si>
  <si>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</si>
  <si>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</si>
  <si>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</si>
  <si>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</si>
  <si>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</si>
  <si>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</si>
  <si>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</si>
  <si>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</si>
  <si>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</si>
  <si>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</si>
  <si>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</si>
  <si>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</si>
  <si>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</si>
  <si>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</si>
  <si>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</si>
  <si>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</si>
  <si>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</si>
  <si>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</si>
  <si>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</si>
  <si>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</si>
  <si>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</si>
  <si>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</si>
  <si>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</si>
  <si>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</si>
  <si>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</si>
  <si>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</si>
  <si>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</si>
  <si>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</si>
  <si>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</si>
  <si>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</si>
  <si>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</si>
  <si>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</si>
  <si>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</si>
  <si>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</si>
  <si>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</si>
  <si>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</si>
  <si>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</si>
  <si>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</si>
  <si>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</si>
  <si>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</si>
  <si>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</si>
  <si>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</si>
  <si>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</si>
  <si>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</si>
  <si>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</si>
  <si>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</si>
  <si>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</si>
  <si>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</si>
  <si>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</si>
  <si>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</si>
  <si>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</si>
  <si>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</si>
  <si>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</si>
  <si>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</si>
  <si>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</si>
  <si>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</si>
  <si>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</si>
  <si>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</si>
  <si>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</si>
  <si>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</si>
  <si>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</si>
  <si>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</si>
  <si>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</si>
  <si>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</si>
  <si>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</si>
  <si>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</si>
  <si>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</si>
  <si>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</si>
  <si>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</si>
  <si>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</si>
  <si>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</si>
  <si>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</si>
  <si>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</si>
  <si>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</si>
  <si>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</si>
  <si>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</si>
  <si>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</si>
  <si>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</si>
  <si>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</si>
  <si>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</si>
  <si>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</si>
  <si>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</si>
  <si>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</si>
  <si>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</si>
  <si>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</si>
  <si>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</si>
  <si>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</si>
  <si>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</si>
  <si>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</si>
  <si>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</si>
  <si>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</si>
  <si>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</si>
  <si>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</si>
  <si>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</si>
  <si>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</si>
  <si>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</si>
  <si>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</si>
  <si>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</si>
  <si>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</si>
  <si>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</si>
  <si>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</si>
  <si>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</si>
  <si>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</si>
  <si>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</si>
  <si>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</si>
  <si>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</si>
  <si>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</si>
  <si>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</si>
  <si>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</si>
  <si>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</si>
  <si>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</si>
  <si>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</si>
  <si>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</si>
  <si>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</si>
  <si>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</si>
  <si>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</si>
  <si>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</si>
  <si>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</si>
  <si>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</si>
  <si>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</si>
  <si>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</si>
  <si>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</si>
  <si>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</si>
  <si>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</si>
  <si>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</si>
  <si>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</si>
  <si>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</si>
  <si>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</si>
  <si>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</si>
  <si>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</si>
  <si>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</si>
  <si>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</si>
  <si>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</si>
  <si>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</si>
  <si>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</si>
  <si>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</si>
  <si>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</si>
  <si>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</si>
  <si>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</si>
  <si>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</si>
  <si>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</si>
  <si>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</si>
  <si>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</si>
  <si>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</si>
  <si>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</si>
  <si>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</si>
  <si>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</si>
  <si>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</si>
  <si>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</si>
  <si>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</si>
  <si>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</si>
  <si>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</si>
  <si>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</si>
  <si>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</si>
  <si>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</si>
  <si>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</si>
  <si>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</si>
  <si>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</si>
  <si>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</si>
  <si>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</si>
  <si>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</si>
  <si>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</si>
  <si>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</si>
  <si>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</si>
  <si>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</si>
  <si>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</si>
  <si>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</si>
  <si>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</si>
  <si>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</si>
  <si>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</si>
  <si>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</si>
  <si>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</si>
  <si>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</si>
  <si>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</si>
  <si>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</si>
  <si>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</si>
  <si>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</si>
  <si>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</si>
  <si>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</si>
  <si>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</si>
  <si>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</si>
  <si>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</si>
  <si>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</si>
  <si>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</si>
  <si>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</si>
  <si>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</si>
  <si>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</si>
  <si>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</si>
  <si>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</si>
  <si>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</si>
  <si>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</si>
  <si>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</si>
  <si>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</si>
  <si>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</si>
  <si>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</si>
  <si>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</si>
  <si>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</si>
  <si>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</si>
  <si>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</si>
  <si>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</si>
  <si>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</si>
  <si>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</si>
  <si>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</si>
  <si>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</si>
  <si>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</si>
  <si>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</si>
  <si>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</si>
  <si>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</si>
  <si>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</si>
  <si>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</si>
  <si>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</si>
  <si>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</si>
  <si>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</si>
  <si>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</si>
  <si>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</si>
  <si>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</si>
  <si>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</si>
  <si>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</si>
  <si>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</si>
  <si>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</si>
  <si>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</si>
  <si>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</si>
  <si>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</si>
  <si>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</si>
  <si>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</si>
  <si>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</si>
  <si>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</si>
  <si>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</si>
  <si>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</si>
  <si>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</si>
  <si>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</si>
  <si>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</si>
  <si>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</si>
  <si>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</si>
  <si>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</si>
  <si>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</si>
  <si>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</si>
  <si>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</si>
  <si>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</si>
  <si>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</si>
  <si>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</si>
  <si>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</si>
  <si>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</si>
  <si>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</si>
  <si>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</si>
  <si>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</si>
  <si>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</si>
  <si>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</si>
  <si>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</si>
  <si>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</si>
  <si>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</si>
  <si>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</si>
  <si>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</si>
  <si>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</si>
  <si>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</si>
  <si>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</si>
  <si>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</si>
  <si>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</si>
  <si>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</si>
  <si>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</si>
  <si>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</si>
  <si>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</si>
  <si>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</si>
  <si>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</si>
  <si>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</si>
  <si>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</si>
  <si>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</si>
  <si>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</si>
  <si>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</si>
  <si>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</si>
  <si>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</si>
  <si>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</si>
  <si>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</si>
  <si>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</si>
  <si>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</si>
  <si>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</si>
  <si>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</si>
  <si>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</si>
  <si>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</si>
  <si>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</si>
  <si>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</si>
  <si>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</si>
  <si>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</si>
  <si>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</si>
  <si>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</si>
  <si>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</si>
  <si>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</si>
  <si>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</si>
  <si>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</si>
  <si>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</si>
  <si>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</si>
  <si>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</si>
  <si>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</si>
  <si>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</si>
  <si>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</si>
  <si>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</si>
  <si>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</si>
  <si>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</si>
  <si>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</si>
  <si>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</si>
  <si>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</si>
  <si>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</si>
  <si>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</si>
  <si>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</si>
  <si>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</si>
  <si>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</si>
  <si>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</si>
  <si>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</si>
  <si>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</si>
  <si>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</si>
  <si>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</si>
  <si>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</si>
  <si>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</si>
  <si>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</si>
  <si>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</si>
  <si>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</si>
  <si>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</si>
  <si>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</si>
  <si>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</si>
  <si>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</si>
  <si>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</si>
  <si>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</si>
  <si>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</si>
  <si>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</si>
  <si>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</si>
  <si>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</si>
  <si>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</si>
  <si>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</si>
  <si>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</si>
  <si>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</si>
  <si>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</si>
  <si>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</si>
  <si>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</si>
  <si>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</si>
  <si>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</si>
  <si>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</si>
  <si>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</si>
  <si>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</si>
  <si>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</si>
  <si>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</si>
  <si>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</si>
  <si>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</si>
  <si>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</si>
  <si>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</si>
  <si>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</si>
  <si>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</si>
  <si>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</si>
  <si>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</si>
  <si>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</si>
  <si>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</si>
  <si>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</si>
  <si>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</si>
  <si>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</si>
  <si>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</si>
  <si>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</si>
  <si>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</si>
  <si>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</si>
  <si>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</si>
  <si>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</si>
  <si>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</si>
  <si>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</si>
  <si>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</si>
  <si>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</si>
  <si>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</si>
  <si>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</si>
  <si>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</si>
  <si>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</si>
  <si>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</si>
  <si>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</si>
  <si>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</si>
  <si>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</si>
  <si>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</si>
  <si>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</si>
  <si>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</si>
  <si>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</si>
  <si>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</si>
  <si>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</si>
  <si>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</si>
  <si>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</si>
  <si>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</si>
  <si>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</si>
  <si>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</si>
  <si>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</si>
  <si>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</si>
  <si>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</si>
  <si>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</si>
  <si>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</si>
  <si>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</si>
  <si>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</si>
  <si>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</si>
  <si>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</si>
  <si>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</si>
  <si>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</si>
  <si>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</si>
  <si>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</si>
  <si>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</si>
  <si>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</si>
  <si>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</si>
  <si>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</si>
  <si>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</si>
  <si>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</si>
  <si>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</si>
  <si>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</si>
  <si>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</si>
  <si>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</si>
  <si>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</si>
  <si>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</si>
  <si>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</si>
  <si>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</si>
  <si>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</si>
  <si>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</si>
  <si>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</si>
  <si>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</si>
  <si>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</si>
  <si>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</si>
  <si>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</si>
  <si>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</si>
  <si>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</si>
  <si>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</si>
  <si>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</si>
  <si>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</si>
  <si>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</si>
  <si>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</si>
  <si>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</si>
  <si>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</si>
  <si>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</si>
  <si>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</si>
  <si>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</si>
  <si>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</si>
  <si>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</si>
  <si>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</si>
  <si>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</si>
  <si>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</si>
  <si>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</si>
  <si>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</si>
  <si>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</si>
  <si>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</si>
  <si>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</si>
  <si>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</si>
  <si>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</si>
  <si>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</si>
  <si>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</si>
  <si>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</si>
  <si>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</si>
  <si>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</si>
  <si>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</si>
  <si>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</si>
  <si>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</si>
  <si>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</si>
  <si>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</si>
  <si>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</si>
  <si>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</si>
  <si>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</si>
  <si>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</si>
  <si>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</si>
  <si>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</si>
  <si>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</si>
  <si>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</si>
  <si>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</si>
  <si>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</si>
  <si>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</si>
  <si>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</si>
  <si>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</si>
  <si>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</si>
  <si>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</si>
  <si>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</si>
  <si>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</si>
  <si>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</si>
  <si>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</si>
  <si>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</si>
  <si>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</si>
  <si>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</si>
  <si>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</si>
  <si>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</si>
  <si>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</si>
  <si>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</si>
  <si>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</si>
  <si>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</si>
  <si>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</si>
  <si>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</si>
  <si>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</si>
  <si>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</si>
  <si>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</si>
  <si>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</si>
  <si>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</si>
  <si>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</si>
  <si>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</si>
  <si>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</si>
  <si>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</si>
  <si>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</si>
  <si>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</si>
  <si>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</si>
  <si>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</si>
  <si>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</si>
  <si>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</si>
  <si>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</si>
  <si>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</si>
  <si>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</si>
  <si>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</si>
  <si>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</si>
  <si>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</si>
  <si>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</si>
  <si>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</si>
  <si>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</si>
  <si>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</si>
  <si>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</si>
  <si>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</si>
  <si>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</si>
  <si>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</si>
  <si>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</si>
  <si>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</si>
  <si>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</si>
  <si>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</si>
  <si>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</si>
  <si>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</si>
  <si>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</si>
  <si>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</si>
  <si>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</si>
  <si>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</si>
  <si>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</si>
  <si>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</si>
  <si>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</si>
  <si>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</si>
  <si>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</si>
  <si>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</si>
  <si>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</si>
  <si>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</si>
  <si>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</si>
  <si>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</si>
  <si>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</si>
  <si>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</si>
  <si>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</si>
  <si>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</si>
  <si>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</si>
  <si>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</si>
  <si>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</si>
  <si>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</si>
  <si>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</si>
  <si>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</si>
  <si>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</si>
  <si>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</si>
  <si>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</si>
  <si>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</si>
  <si>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</si>
  <si>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</si>
  <si>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</si>
  <si>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</si>
  <si>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</si>
  <si>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</si>
  <si>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</si>
  <si>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</si>
  <si>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</si>
  <si>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</si>
  <si>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</si>
  <si>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</si>
  <si>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</si>
  <si>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</si>
  <si>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</si>
  <si>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</si>
  <si>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</si>
  <si>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</si>
  <si>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</si>
  <si>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</si>
  <si>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</si>
  <si>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</si>
  <si>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</si>
  <si>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</si>
  <si>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</si>
  <si>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</si>
  <si>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</si>
  <si>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</si>
  <si>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</si>
  <si>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</si>
  <si>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</si>
  <si>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</si>
  <si>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</si>
  <si>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</si>
  <si>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</si>
  <si>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</si>
  <si>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</si>
  <si>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</si>
  <si>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</si>
  <si>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</si>
  <si>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</si>
  <si>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</si>
  <si>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</si>
  <si>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</si>
  <si>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</si>
  <si>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</si>
  <si>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</si>
  <si>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</si>
  <si>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</si>
  <si>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</si>
  <si>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</si>
  <si>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</si>
  <si>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</si>
  <si>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</si>
  <si>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</si>
  <si>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</si>
  <si>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</si>
  <si>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</si>
  <si>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</si>
  <si>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</si>
  <si>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</si>
  <si>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</si>
  <si>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</si>
  <si>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</si>
  <si>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</si>
  <si>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</si>
  <si>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</si>
  <si>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</si>
  <si>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</si>
  <si>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</si>
  <si>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</si>
  <si>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</si>
  <si>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</si>
  <si>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</si>
  <si>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</si>
  <si>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</si>
  <si>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</si>
  <si>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</si>
  <si>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</si>
  <si>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</si>
  <si>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</si>
  <si>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</si>
  <si>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</si>
  <si>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</si>
  <si>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</si>
  <si>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</si>
  <si>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</si>
  <si>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</si>
  <si>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</si>
  <si>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</si>
  <si>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</si>
  <si>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</si>
  <si>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</si>
  <si>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</si>
  <si>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</si>
  <si>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</si>
  <si>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</si>
  <si>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</si>
  <si>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</si>
  <si>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</si>
  <si>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</si>
  <si>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</si>
  <si>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</si>
  <si>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</si>
  <si>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</si>
  <si>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</si>
  <si>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</si>
  <si>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</si>
  <si>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</si>
  <si>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</si>
  <si>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</si>
  <si>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</si>
  <si>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</si>
  <si>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</si>
  <si>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</si>
  <si>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</si>
  <si>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</si>
  <si>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</si>
  <si>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</si>
  <si>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</si>
  <si>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</si>
  <si>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</si>
  <si>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</si>
  <si>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</si>
  <si>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</si>
  <si>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</si>
  <si>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</si>
  <si>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</si>
  <si>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</si>
  <si>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</si>
  <si>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</si>
  <si>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</si>
  <si>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</si>
  <si>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</si>
  <si>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</si>
  <si>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</si>
  <si>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</si>
  <si>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</si>
  <si>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</si>
  <si>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</si>
  <si>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</si>
  <si>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</si>
  <si>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</si>
  <si>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</si>
  <si>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</si>
  <si>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</si>
  <si>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</si>
  <si>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</si>
  <si>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</si>
  <si>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</si>
  <si>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</si>
  <si>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</si>
  <si>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</si>
  <si>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</si>
  <si>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</si>
  <si>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</si>
  <si>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</si>
  <si>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</si>
  <si>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</si>
  <si>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</si>
  <si>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</si>
  <si>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</si>
  <si>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</si>
  <si>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</si>
  <si>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</si>
  <si>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</si>
  <si>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</si>
  <si>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</si>
  <si>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</si>
  <si>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</si>
  <si>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</si>
  <si>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</si>
  <si>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</si>
  <si>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</si>
  <si>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</si>
  <si>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</si>
  <si>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</si>
  <si>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</si>
  <si>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</si>
  <si>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</si>
  <si>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</si>
  <si>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</si>
  <si>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</si>
  <si>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</si>
  <si>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</si>
  <si>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</si>
  <si>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</si>
  <si>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</si>
  <si>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</si>
  <si>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</si>
  <si>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</si>
  <si>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</si>
  <si>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</si>
  <si>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</si>
  <si>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</si>
  <si>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</si>
  <si>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</si>
  <si>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</si>
  <si>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</si>
  <si>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</si>
  <si>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</si>
  <si>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</si>
  <si>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</si>
  <si>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</si>
  <si>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</si>
  <si>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</si>
  <si>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</si>
  <si>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</si>
  <si>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</si>
  <si>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</si>
  <si>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</si>
  <si>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</si>
  <si>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</si>
  <si>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</si>
  <si>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</si>
  <si>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</si>
  <si>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</si>
  <si>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</si>
  <si>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</si>
  <si>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</si>
  <si>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</si>
  <si>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</si>
  <si>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</si>
  <si>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</si>
  <si>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</si>
  <si>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</si>
  <si>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</si>
  <si>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</si>
  <si>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</si>
  <si>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</si>
  <si>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</si>
  <si>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</si>
  <si>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</si>
  <si>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</si>
  <si>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</si>
  <si>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</si>
  <si>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</si>
  <si>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</si>
  <si>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</si>
  <si>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</si>
  <si>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</si>
  <si>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</si>
  <si>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</si>
  <si>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</si>
  <si>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</si>
  <si>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</si>
  <si>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</si>
  <si>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</si>
  <si>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</si>
  <si>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</si>
  <si>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</si>
  <si>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</si>
  <si>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</si>
  <si>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</si>
  <si>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</si>
  <si>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</si>
  <si>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</si>
  <si>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</si>
  <si>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</si>
  <si>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</si>
  <si>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</si>
  <si>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</si>
  <si>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</si>
  <si>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</si>
  <si>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</si>
  <si>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</si>
  <si>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</si>
  <si>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</si>
  <si>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</si>
  <si>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</si>
  <si>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</si>
  <si>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</si>
  <si>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</si>
  <si>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</si>
  <si>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</si>
  <si>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</si>
  <si>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</si>
  <si>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</si>
  <si>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</si>
  <si>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</si>
  <si>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</si>
  <si>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</si>
  <si>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</si>
  <si>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</si>
  <si>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</si>
  <si>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</si>
  <si>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</si>
  <si>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</si>
  <si>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</si>
  <si>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</si>
  <si>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</si>
  <si>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</si>
  <si>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</si>
  <si>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</si>
  <si>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</si>
  <si>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</si>
  <si>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</si>
  <si>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</si>
  <si>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</si>
  <si>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</si>
  <si>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</si>
  <si>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</si>
  <si>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</si>
  <si>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</si>
  <si>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</si>
  <si>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</si>
  <si>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</si>
  <si>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</si>
  <si>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</si>
  <si>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</si>
  <si>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</si>
  <si>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</si>
  <si>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</si>
  <si>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</si>
  <si>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</si>
  <si>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</si>
  <si>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</si>
  <si>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</si>
  <si>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</si>
  <si>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</si>
  <si>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</si>
  <si>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</si>
  <si>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</si>
  <si>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</si>
  <si>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</si>
  <si>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</si>
  <si>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</si>
  <si>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</si>
  <si>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</si>
  <si>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</si>
  <si>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</si>
  <si>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</si>
  <si>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</si>
  <si>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</si>
  <si>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</si>
  <si>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</si>
  <si>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</si>
  <si>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</si>
  <si>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</si>
  <si>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</si>
  <si>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</si>
  <si>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</si>
  <si>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</si>
  <si>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</si>
  <si>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</si>
  <si>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</si>
  <si>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</si>
  <si>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</si>
  <si>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</si>
  <si>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</si>
  <si>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</si>
  <si>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</si>
  <si>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</si>
  <si>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</si>
  <si>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</si>
  <si>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</si>
  <si>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</si>
  <si>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</si>
  <si>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</si>
  <si>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</si>
  <si>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</si>
  <si>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</si>
  <si>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</si>
  <si>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</si>
  <si>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</si>
  <si>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</si>
  <si>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</si>
  <si>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</si>
  <si>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</si>
  <si>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</si>
  <si>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</si>
  <si>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</si>
  <si>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</si>
  <si>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</si>
  <si>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</si>
  <si>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</si>
  <si>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</si>
  <si>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</si>
  <si>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</si>
  <si>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</si>
  <si>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</si>
  <si>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</si>
  <si>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</si>
  <si>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</si>
  <si>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</si>
  <si>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</si>
  <si>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</si>
  <si>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</si>
  <si>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</si>
  <si>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</si>
  <si>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</si>
  <si>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</si>
  <si>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</si>
  <si>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</si>
  <si>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</si>
  <si>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</si>
  <si>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</si>
  <si>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</si>
  <si>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</si>
  <si>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</si>
  <si>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</si>
  <si>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</si>
  <si>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</si>
  <si>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</si>
  <si>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</si>
  <si>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</si>
  <si>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</si>
  <si>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</si>
  <si>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</si>
  <si>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</si>
  <si>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</si>
  <si>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</si>
  <si>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</si>
  <si>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</si>
  <si>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</si>
  <si>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</si>
  <si>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</si>
  <si>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</si>
  <si>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</si>
  <si>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</si>
  <si>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</si>
  <si>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</si>
  <si>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</si>
  <si>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</si>
  <si>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</si>
  <si>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</si>
  <si>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</si>
  <si>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</si>
  <si>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</si>
  <si>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</si>
  <si>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</si>
  <si>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</si>
  <si>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</si>
  <si>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</si>
  <si>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</si>
  <si>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</si>
  <si>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</si>
  <si>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</si>
  <si>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</si>
  <si>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</si>
  <si>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</si>
  <si>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</si>
  <si>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</si>
  <si>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</si>
  <si>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</si>
  <si>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</si>
  <si>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</si>
  <si>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</si>
  <si>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</si>
  <si>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</si>
  <si>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</si>
  <si>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</si>
  <si>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</si>
  <si>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</si>
  <si>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</si>
  <si>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</si>
  <si>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</si>
  <si>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</si>
  <si>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</si>
  <si>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</si>
  <si>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</si>
  <si>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</si>
  <si>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</si>
  <si>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</si>
  <si>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</si>
  <si>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</si>
  <si>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</si>
  <si>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</si>
  <si>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</si>
  <si>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</si>
  <si>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</si>
  <si>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</si>
  <si>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</si>
  <si>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</si>
  <si>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</si>
  <si>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</si>
  <si>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</si>
  <si>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</si>
  <si>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</si>
  <si>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</si>
  <si>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</si>
  <si>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</si>
  <si>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</si>
  <si>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</si>
  <si>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</si>
  <si>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</si>
  <si>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</si>
  <si>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</si>
  <si>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</si>
  <si>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</si>
  <si>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</si>
  <si>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</si>
  <si>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</si>
  <si>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</si>
  <si>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</si>
  <si>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</si>
  <si>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</si>
  <si>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</si>
  <si>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</si>
  <si>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</si>
  <si>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</si>
  <si>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</si>
  <si>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</si>
  <si>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</si>
  <si>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</si>
  <si>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</si>
  <si>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</si>
  <si>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</si>
  <si>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</si>
  <si>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</si>
  <si>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</si>
  <si>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</si>
  <si>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</si>
  <si>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</si>
  <si>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</si>
  <si>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</si>
  <si>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</si>
  <si>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</si>
  <si>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</si>
  <si>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</si>
  <si>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</si>
  <si>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</si>
  <si>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</si>
  <si>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</si>
  <si>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</si>
  <si>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</si>
  <si>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</si>
  <si>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</si>
  <si>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</si>
  <si>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</si>
  <si>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</si>
  <si>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</si>
  <si>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</si>
  <si>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</si>
  <si>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</si>
  <si>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</si>
  <si>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</si>
  <si>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</si>
  <si>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</si>
  <si>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</si>
  <si>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</si>
  <si>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</si>
  <si>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</si>
  <si>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</si>
  <si>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</si>
  <si>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</si>
  <si>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</si>
  <si>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</si>
  <si>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</si>
  <si>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</si>
  <si>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</si>
  <si>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</si>
  <si>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</si>
  <si>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</si>
  <si>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</si>
  <si>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</si>
  <si>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</si>
  <si>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</si>
  <si>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</si>
  <si>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</si>
  <si>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</si>
  <si>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</si>
  <si>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</si>
  <si>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</si>
  <si>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</si>
  <si>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</si>
  <si>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</si>
  <si>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</si>
  <si>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</si>
  <si>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</si>
  <si>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</si>
  <si>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</si>
  <si>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</si>
  <si>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</si>
  <si>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</si>
  <si>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</si>
  <si>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</si>
  <si>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</si>
  <si>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</si>
  <si>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</si>
  <si>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</si>
  <si>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</si>
  <si>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</si>
  <si>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</si>
  <si>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</si>
  <si>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</si>
  <si>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</si>
  <si>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</si>
  <si>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</si>
  <si>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</si>
  <si>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</si>
  <si>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</si>
  <si>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</si>
  <si>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</si>
  <si>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</si>
  <si>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</si>
  <si>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</si>
  <si>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</si>
  <si>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</si>
  <si>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</si>
  <si>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</si>
  <si>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</si>
  <si>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</si>
  <si>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</si>
  <si>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</si>
  <si>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</si>
  <si>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</si>
  <si>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</si>
  <si>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</si>
  <si>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</si>
  <si>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</si>
  <si>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</si>
  <si>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</si>
  <si>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</si>
  <si>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</si>
  <si>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</si>
  <si>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</si>
  <si>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</si>
  <si>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</si>
  <si>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</si>
  <si>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</si>
  <si>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</si>
  <si>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</si>
  <si>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</si>
  <si>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</si>
  <si>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</si>
  <si>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</si>
  <si>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</si>
  <si>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</si>
  <si>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</si>
  <si>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</si>
  <si>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</si>
  <si>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</si>
  <si>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</si>
  <si>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</si>
  <si>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</si>
  <si>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</si>
  <si>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</si>
  <si>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</si>
  <si>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</si>
  <si>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</si>
  <si>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</si>
  <si>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</si>
  <si>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</si>
  <si>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</si>
  <si>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</si>
  <si>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</si>
  <si>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</si>
  <si>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</si>
  <si>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</si>
  <si>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</si>
  <si>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</si>
  <si>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</si>
  <si>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</si>
  <si>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</si>
  <si>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</si>
  <si>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</si>
  <si>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</si>
  <si>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</si>
  <si>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</si>
  <si>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</si>
  <si>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</si>
  <si>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</si>
  <si>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</si>
  <si>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</si>
  <si>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</si>
  <si>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</si>
  <si>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</si>
  <si>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</si>
  <si>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</si>
  <si>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</si>
  <si>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</si>
  <si>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</si>
  <si>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</si>
  <si>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</si>
  <si>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</si>
  <si>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</si>
  <si>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</si>
  <si>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</si>
  <si>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</si>
  <si>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</si>
  <si>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</si>
  <si>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</si>
  <si>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</si>
  <si>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</si>
  <si>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</si>
  <si>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</si>
  <si>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</si>
  <si>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</si>
  <si>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</si>
  <si>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</si>
  <si>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</si>
  <si>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</si>
  <si>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</si>
  <si>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</si>
  <si>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</si>
  <si>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</si>
  <si>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</si>
  <si>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</si>
  <si>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</si>
  <si>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</si>
  <si>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</si>
  <si>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</si>
  <si>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</si>
  <si>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</si>
  <si>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</si>
  <si>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</si>
  <si>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</si>
  <si>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</si>
  <si>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</si>
  <si>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</si>
  <si>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</si>
  <si>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</si>
  <si>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</si>
  <si>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</si>
  <si>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</si>
  <si>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</si>
  <si>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</si>
  <si>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</si>
  <si>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</si>
  <si>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</si>
  <si>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</si>
  <si>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</si>
  <si>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</si>
  <si>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</si>
  <si>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</si>
  <si>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</si>
  <si>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</si>
  <si>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</si>
  <si>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</si>
  <si>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</si>
  <si>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</si>
  <si>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</si>
  <si>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</si>
  <si>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</si>
  <si>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</si>
  <si>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</si>
  <si>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</si>
  <si>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</si>
  <si>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</si>
  <si>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</si>
  <si>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</si>
  <si>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</si>
  <si>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</si>
  <si>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</si>
  <si>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</si>
  <si>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</si>
  <si>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</si>
  <si>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</si>
  <si>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</si>
  <si>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</si>
  <si>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</si>
  <si>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</si>
  <si>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</si>
  <si>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</si>
  <si>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</si>
  <si>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</si>
  <si>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</si>
  <si>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</si>
  <si>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</si>
  <si>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</si>
  <si>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</si>
  <si>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</si>
  <si>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</si>
  <si>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</si>
  <si>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</si>
  <si>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</si>
  <si>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</si>
  <si>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</si>
  <si>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</si>
  <si>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</si>
  <si>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</si>
  <si>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</si>
  <si>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</si>
  <si>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</si>
  <si>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</si>
  <si>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</si>
  <si>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</si>
  <si>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</si>
  <si>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</si>
  <si>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</si>
  <si>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</si>
  <si>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</si>
  <si>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</si>
  <si>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</si>
  <si>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</si>
  <si>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</si>
  <si>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</si>
  <si>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</si>
  <si>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</si>
  <si>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</si>
  <si>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</si>
  <si>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</si>
  <si>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</si>
  <si>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</si>
  <si>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</si>
  <si>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</si>
  <si>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</si>
  <si>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</si>
  <si>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</si>
  <si>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</si>
  <si>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</si>
  <si>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</si>
  <si>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</si>
  <si>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</si>
  <si>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</si>
  <si>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</si>
  <si>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</si>
  <si>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</si>
  <si>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</si>
  <si>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</si>
  <si>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</si>
  <si>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</si>
  <si>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</si>
  <si>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</si>
  <si>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</si>
  <si>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</si>
  <si>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</si>
  <si>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</si>
  <si>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</si>
  <si>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</si>
  <si>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</si>
  <si>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</si>
  <si>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</si>
  <si>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</si>
  <si>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</si>
  <si>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</si>
  <si>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</si>
  <si>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</si>
  <si>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</si>
  <si>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</si>
  <si>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</si>
  <si>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</si>
  <si>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</si>
  <si>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</si>
  <si>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</si>
  <si>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</si>
  <si>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</si>
  <si>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</si>
  <si>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</si>
  <si>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</si>
  <si>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</si>
  <si>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</si>
  <si>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</si>
  <si>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</si>
  <si>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</si>
  <si>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</si>
  <si>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</si>
  <si>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</si>
  <si>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</si>
  <si>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</si>
  <si>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</si>
  <si>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</si>
  <si>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</si>
  <si>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</si>
  <si>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</si>
  <si>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</si>
  <si>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</si>
  <si>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</si>
  <si>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</si>
  <si>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</si>
  <si>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</si>
  <si>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</si>
  <si>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</si>
  <si>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</si>
  <si>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</si>
  <si>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</si>
  <si>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</si>
  <si>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</si>
  <si>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</si>
  <si>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</si>
  <si>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</si>
  <si>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</si>
  <si>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</si>
  <si>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</si>
  <si>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</si>
  <si>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</si>
  <si>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</si>
  <si>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</si>
  <si>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</si>
  <si>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</si>
  <si>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</si>
  <si>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</si>
  <si>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</si>
  <si>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</si>
  <si>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</si>
  <si>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</si>
  <si>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</si>
  <si>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</si>
  <si>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</si>
  <si>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</si>
  <si>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</si>
  <si>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</si>
  <si>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</si>
  <si>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</si>
  <si>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</si>
  <si>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</si>
  <si>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</si>
  <si>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</si>
  <si>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</si>
  <si>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</si>
  <si>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</si>
  <si>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</si>
  <si>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</si>
  <si>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</si>
  <si>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</si>
  <si>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</si>
  <si>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</si>
  <si>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</si>
  <si>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</si>
  <si>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</si>
  <si>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</si>
  <si>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</si>
  <si>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</si>
  <si>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</si>
  <si>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</si>
  <si>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</si>
  <si>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</si>
  <si>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</si>
  <si>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</si>
  <si>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</si>
  <si>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</si>
  <si>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</si>
  <si>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</si>
  <si>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</si>
  <si>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</si>
  <si>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</si>
  <si>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</si>
  <si>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</si>
  <si>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</si>
  <si>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</si>
  <si>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</si>
  <si>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</si>
  <si>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</si>
  <si>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</si>
  <si>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</si>
  <si>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</si>
  <si>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</si>
  <si>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</si>
  <si>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</si>
  <si>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</si>
  <si>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</si>
  <si>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</si>
  <si>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</si>
  <si>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</si>
  <si>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</si>
  <si>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</si>
  <si>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</si>
  <si>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</si>
  <si>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</si>
  <si>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</si>
  <si>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</si>
  <si>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</si>
  <si>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</si>
  <si>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</si>
  <si>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</si>
  <si>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</si>
  <si>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</si>
  <si>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</si>
  <si>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</si>
  <si>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</si>
  <si>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</si>
  <si>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</si>
  <si>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</si>
  <si>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</si>
  <si>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</si>
  <si>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</si>
  <si>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</si>
  <si>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</si>
  <si>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</si>
  <si>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</si>
  <si>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</si>
  <si>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</si>
  <si>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</si>
  <si>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</si>
  <si>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</si>
  <si>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</si>
  <si>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</si>
  <si>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</si>
  <si>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</si>
  <si>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</si>
  <si>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</si>
  <si>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</si>
  <si>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</si>
  <si>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</si>
  <si>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</si>
  <si>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</si>
  <si>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</si>
  <si>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</si>
  <si>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</si>
  <si>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</si>
  <si>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</si>
  <si>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</si>
  <si>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</si>
  <si>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</si>
  <si>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</si>
  <si>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</si>
  <si>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</si>
  <si>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</si>
  <si>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</si>
  <si>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</si>
  <si>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</si>
  <si>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</si>
  <si>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</si>
  <si>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</si>
  <si>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</si>
  <si>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</si>
  <si>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</si>
  <si>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</si>
  <si>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</si>
  <si>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</si>
  <si>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</si>
  <si>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</si>
  <si>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</si>
  <si>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</si>
  <si>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</si>
  <si>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</si>
  <si>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</si>
  <si>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</si>
  <si>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</si>
  <si>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</si>
  <si>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</si>
  <si>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</si>
  <si>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</si>
  <si>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</si>
  <si>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</si>
  <si>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</si>
  <si>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</si>
  <si>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</si>
  <si>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</si>
  <si>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</si>
  <si>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</si>
  <si>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</si>
  <si>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</si>
  <si>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</si>
  <si>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</si>
  <si>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</si>
  <si>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</si>
  <si>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</si>
  <si>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</si>
  <si>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</si>
  <si>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</si>
  <si>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</si>
  <si>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</si>
  <si>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</si>
  <si>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</si>
  <si>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</si>
  <si>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</si>
  <si>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</si>
  <si>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</si>
  <si>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</si>
  <si>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</si>
  <si>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</si>
  <si>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</si>
  <si>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</si>
  <si>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</si>
  <si>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</si>
  <si>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</si>
  <si>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</si>
  <si>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</si>
  <si>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</si>
  <si>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</si>
  <si>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</si>
  <si>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</si>
  <si>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</si>
  <si>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</si>
  <si>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</si>
  <si>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</si>
  <si>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</si>
  <si>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</si>
  <si>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</si>
  <si>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</si>
  <si>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</si>
  <si>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</si>
  <si>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</si>
  <si>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</si>
  <si>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</si>
  <si>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</si>
  <si>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</si>
  <si>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</si>
  <si>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</si>
  <si>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</si>
  <si>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</si>
  <si>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</si>
  <si>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</si>
  <si>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</si>
  <si>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</si>
  <si>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</si>
  <si>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</si>
  <si>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</si>
  <si>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</si>
  <si>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</si>
  <si>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</si>
  <si>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</si>
  <si>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</si>
  <si>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</si>
  <si>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</si>
  <si>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</si>
  <si>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</si>
  <si>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</si>
  <si>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</si>
  <si>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</si>
  <si>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</si>
  <si>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</si>
  <si>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</si>
  <si>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</si>
  <si>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</si>
  <si>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</si>
  <si>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</si>
  <si>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</si>
  <si>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</si>
  <si>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</si>
  <si>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</si>
  <si>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</si>
  <si>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</si>
  <si>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</si>
  <si>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</si>
  <si>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</si>
  <si>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</si>
  <si>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</si>
  <si>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</si>
  <si>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</si>
  <si>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</si>
  <si>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</si>
  <si>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</si>
  <si>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</si>
  <si>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</si>
  <si>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</si>
  <si>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</si>
  <si>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</si>
  <si>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</si>
  <si>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</si>
  <si>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</si>
  <si>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</si>
  <si>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</si>
  <si>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</si>
  <si>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</si>
  <si>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</si>
  <si>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</si>
  <si>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</si>
  <si>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</si>
  <si>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</si>
  <si>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</si>
  <si>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</si>
  <si>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</si>
  <si>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</si>
  <si>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</si>
  <si>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</si>
  <si>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</si>
  <si>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</si>
  <si>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</si>
  <si>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</si>
  <si>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</si>
  <si>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</si>
  <si>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</si>
  <si>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</si>
  <si>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</si>
  <si>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</si>
  <si>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</si>
  <si>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</si>
  <si>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</si>
  <si>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</si>
  <si>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</si>
  <si>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</si>
  <si>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</si>
  <si>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</si>
  <si>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</si>
  <si>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</si>
  <si>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</si>
  <si>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</si>
  <si>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</si>
  <si>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</si>
  <si>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</si>
  <si>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</si>
  <si>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</si>
  <si>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</si>
  <si>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</si>
  <si>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</si>
  <si>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</si>
  <si>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</si>
  <si>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</si>
  <si>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</si>
  <si>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</si>
  <si>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</si>
  <si>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</si>
  <si>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</si>
  <si>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</si>
  <si>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</si>
  <si>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</si>
  <si>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</si>
  <si>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</si>
  <si>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</si>
  <si>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</si>
  <si>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</si>
  <si>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</si>
  <si>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</si>
  <si>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</si>
  <si>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</si>
  <si>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</si>
  <si>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</si>
  <si>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</si>
  <si>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</si>
  <si>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</si>
  <si>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</si>
  <si>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</si>
  <si>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</si>
  <si>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</si>
  <si>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</si>
  <si>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</si>
  <si>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</si>
  <si>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</si>
  <si>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</si>
  <si>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</si>
  <si>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</si>
  <si>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</si>
  <si>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</si>
  <si>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</si>
  <si>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</si>
  <si>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</si>
  <si>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</si>
  <si>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</si>
  <si>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</si>
  <si>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</si>
  <si>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</si>
  <si>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</si>
  <si>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</si>
  <si>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</si>
  <si>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</si>
  <si>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</si>
  <si>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</si>
  <si>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</si>
  <si>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</si>
  <si>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</si>
  <si>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</si>
  <si>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</si>
  <si>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</si>
  <si>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</si>
  <si>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</si>
  <si>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</si>
  <si>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</si>
  <si>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</si>
  <si>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</si>
  <si>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</si>
  <si>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</si>
  <si>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</si>
  <si>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</si>
  <si>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</si>
  <si>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</si>
  <si>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</si>
  <si>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</si>
  <si>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</si>
  <si>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</si>
  <si>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</si>
  <si>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</si>
  <si>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</si>
  <si>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</si>
  <si>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</si>
  <si>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</si>
  <si>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</si>
  <si>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</si>
  <si>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</si>
  <si>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</si>
  <si>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</si>
  <si>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</si>
  <si>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</si>
  <si>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</si>
  <si>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</si>
  <si>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</si>
  <si>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</si>
  <si>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</si>
  <si>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</si>
  <si>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</si>
  <si>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</si>
  <si>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</si>
  <si>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</si>
  <si>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</si>
  <si>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</si>
  <si>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</si>
  <si>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</si>
  <si>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</si>
  <si>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</si>
  <si>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</si>
  <si>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</si>
  <si>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</si>
  <si>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</si>
  <si>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</si>
  <si>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</si>
  <si>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</si>
  <si>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</si>
  <si>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</si>
  <si>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</si>
  <si>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</si>
  <si>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</si>
  <si>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</si>
  <si>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</si>
  <si>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</si>
  <si>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</si>
  <si>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</si>
  <si>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</si>
  <si>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</si>
  <si>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</si>
  <si>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</si>
  <si>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</si>
  <si>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</si>
  <si>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</si>
  <si>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</si>
  <si>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</si>
  <si>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</si>
  <si>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</si>
  <si>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</si>
  <si>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</si>
  <si>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</si>
  <si>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</si>
  <si>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</si>
  <si>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</si>
  <si>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</si>
  <si>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</si>
  <si>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</si>
  <si>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</si>
  <si>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</si>
  <si>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</si>
  <si>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</si>
  <si>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</si>
  <si>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</si>
  <si>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</si>
  <si>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</si>
  <si>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</si>
  <si>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</si>
  <si>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</si>
  <si>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</si>
  <si>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</si>
  <si>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</si>
  <si>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</si>
  <si>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</si>
  <si>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</si>
  <si>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</si>
  <si>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</si>
  <si>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</si>
  <si>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</si>
  <si>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</si>
  <si>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</si>
  <si>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</si>
  <si>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</si>
  <si>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</si>
  <si>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</si>
  <si>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</si>
  <si>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</si>
  <si>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</si>
  <si>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</si>
  <si>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</si>
  <si>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</si>
  <si>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</si>
  <si>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</si>
  <si>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</si>
  <si>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</si>
  <si>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</si>
  <si>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</si>
  <si>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</si>
  <si>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</si>
  <si>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</si>
  <si>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</si>
  <si>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</si>
  <si>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</si>
  <si>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</si>
  <si>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</si>
  <si>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</si>
  <si>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</si>
  <si>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</si>
  <si>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</si>
  <si>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</si>
  <si>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</si>
  <si>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</si>
  <si>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</si>
  <si>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</si>
  <si>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</si>
  <si>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</si>
  <si>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</si>
  <si>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</si>
  <si>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</si>
  <si>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</si>
  <si>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</si>
  <si>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</si>
  <si>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</si>
  <si>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</si>
  <si>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</si>
  <si>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</si>
  <si>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</si>
  <si>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</si>
  <si>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</si>
  <si>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</si>
  <si>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</si>
  <si>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</si>
  <si>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</si>
  <si>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</si>
  <si>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</si>
  <si>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</si>
  <si>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</si>
  <si>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</si>
  <si>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</si>
  <si>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</si>
  <si>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</si>
  <si>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</si>
  <si>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</si>
  <si>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</si>
  <si>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</si>
  <si>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</si>
  <si>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</si>
  <si>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</si>
  <si>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</si>
  <si>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</si>
  <si>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</si>
  <si>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</si>
  <si>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</si>
  <si>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</si>
  <si>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</si>
  <si>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</si>
  <si>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</si>
  <si>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</si>
  <si>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</si>
  <si>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</si>
  <si>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</si>
  <si>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</si>
  <si>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</si>
  <si>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</si>
  <si>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</si>
  <si>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</si>
  <si>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</si>
  <si>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</si>
  <si>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</si>
  <si>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</si>
  <si>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</si>
  <si>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</si>
  <si>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</si>
  <si>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</si>
  <si>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</si>
  <si>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</si>
  <si>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</si>
  <si>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</si>
  <si>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</si>
  <si>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</si>
  <si>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</si>
  <si>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</si>
  <si>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</si>
  <si>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</si>
  <si>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</si>
  <si>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</si>
  <si>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</si>
  <si>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</si>
  <si>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</si>
  <si>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</si>
  <si>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</si>
  <si>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</si>
  <si>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</si>
  <si>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</si>
  <si>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Жайық Көзайым</t>
  </si>
  <si>
    <t>Марат Раушан</t>
  </si>
  <si>
    <t>Сансызбай Әлинұр</t>
  </si>
  <si>
    <t>Сақуов Қалижан</t>
  </si>
  <si>
    <t>Мұратбекова Айару</t>
  </si>
  <si>
    <t>һөқұү.</t>
  </si>
  <si>
    <t xml:space="preserve">                                  Оқу жылы: _____2023_______                              Топ: ____ Ортаңғы "Балапан"_________                Өткізу кезеңі:  _______________       Өткізу мерзімі:______________</t>
  </si>
  <si>
    <t>Жаңғылыш Көзайым</t>
  </si>
  <si>
    <t>Көпжүрсін Абдуллах</t>
  </si>
  <si>
    <t>Нұрыммжан Хасан</t>
  </si>
  <si>
    <t>Тимуров Батыр</t>
  </si>
  <si>
    <t>Дастанұлы Халид</t>
  </si>
  <si>
    <t>Мұқамбеталина Адина</t>
  </si>
  <si>
    <t>Болат София</t>
  </si>
  <si>
    <t>Болат Ерқанат</t>
  </si>
  <si>
    <t>Тағыбергенов Ілияс</t>
  </si>
  <si>
    <t>Тарықбаев Дарын</t>
  </si>
  <si>
    <t>Жанадилова Тоғжан</t>
  </si>
  <si>
    <t>Талғатова Айша</t>
  </si>
  <si>
    <t>Жанат Ілияс</t>
  </si>
  <si>
    <t>Мамбеталин Ерсін</t>
  </si>
  <si>
    <t>Болат Сабина</t>
  </si>
  <si>
    <t>Болат Раяна</t>
  </si>
  <si>
    <t>Майлыбай Мұхаммад</t>
  </si>
  <si>
    <t>Абат Расул</t>
  </si>
  <si>
    <t>Арман Аят</t>
  </si>
  <si>
    <t>Базарбай Шерәлі</t>
  </si>
  <si>
    <t xml:space="preserve">                                  Оқу жылы: ______2023______                              Топ: _____балапан________                 Өткізу кезеңі: ____мамыр______________        Өткізу мерзімі:______________</t>
  </si>
  <si>
    <t>Арман Айару</t>
  </si>
  <si>
    <t>Асылбекова Айнамкөз</t>
  </si>
  <si>
    <t>Айтқалиева Айзере</t>
  </si>
  <si>
    <t>Асқаров Жансен</t>
  </si>
  <si>
    <t>Болатов Мұстафа</t>
  </si>
  <si>
    <t>Базарбай Әзима</t>
  </si>
  <si>
    <t>Берікова Көркем</t>
  </si>
  <si>
    <t>Ғани Алан</t>
  </si>
  <si>
    <t>Жанабаева Айдай</t>
  </si>
  <si>
    <t>Қалабаева Медина</t>
  </si>
  <si>
    <t>Қуанышев Әділгерей</t>
  </si>
  <si>
    <t>Қорқыт Медина</t>
  </si>
  <si>
    <t>Мамбеталина Адина</t>
  </si>
  <si>
    <t>Сансызбай Айша</t>
  </si>
  <si>
    <t>Сақыт Нұрәли</t>
  </si>
  <si>
    <t>Сағым Мұхаммад</t>
  </si>
  <si>
    <t>Сапар Бегайым</t>
  </si>
  <si>
    <t>Темірхан Айша</t>
  </si>
  <si>
    <t>Ұзақбай Кәусар</t>
  </si>
  <si>
    <t>Ыбырай Амира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</si>
</sst>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62" t="s">
        <v>3236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5" hidden="1" customHeight="1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5" t="s">
        <v>3206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7" t="s">
        <v>3239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3212</v>
      </c>
      <c r="AI42" s="12"/>
    </row>
    <row r="43" spans="1:227">
      <c r="B43" t="s">
        <v>3213</v>
      </c>
      <c r="C43" t="s">
        <v>3216</v>
      </c>
      <c r="D43">
        <f>(C40+F40+I40+L40+O40+R40+U40+X40+AA40+AD40+AG40+AJ40)/12</f>
        <v>0</v>
      </c>
      <c r="AI43" s="12"/>
    </row>
    <row r="44" spans="1:227">
      <c r="B44" t="s">
        <v>3214</v>
      </c>
      <c r="C44" t="s">
        <v>3216</v>
      </c>
      <c r="D44">
        <f>(D40+G40+J40+M40+P40+S40+V40+Y40+AB40+AE40+AH40+AK40)/12</f>
        <v>0</v>
      </c>
      <c r="AI44" s="12"/>
    </row>
    <row r="45" spans="1:227">
      <c r="B45" t="s">
        <v>3215</v>
      </c>
      <c r="C45" t="s">
        <v>3216</v>
      </c>
      <c r="D45">
        <f>(E40+H40+K40+N40+Q40+T40+W40+Z40+AC40+AF40+AI40+AL40)/12</f>
        <v>0</v>
      </c>
      <c r="AI45" s="12"/>
    </row>
    <row r="47" spans="1:227">
      <c r="B47" t="s">
        <v>3213</v>
      </c>
      <c r="C47" t="s">
        <v>3217</v>
      </c>
      <c r="D47">
        <f>(AM40+AP40+AS40+AV40+AY40+BB40+BE40+BH40+BK40+BN40+BQ40+BT40+BW40+BZ40+CC40+CF40+CI40+CL40+CO40+CR40+CU40+CX40)/22</f>
        <v>0</v>
      </c>
    </row>
    <row r="48" spans="1:227">
      <c r="B48" t="s">
        <v>3214</v>
      </c>
      <c r="C48" t="s">
        <v>3217</v>
      </c>
      <c r="D48">
        <f>(AN40+AQ40+AT40+AW40+AZ40+BC40+BF40+BI40+BL40+BO40+BR40+BU40+BX40+CA40+CD40+CG40+CJ40+CM40+CP40+CS40+CV40+CY40)/22</f>
        <v>0</v>
      </c>
    </row>
    <row r="49" spans="2:4">
      <c r="B49" t="s">
        <v>3215</v>
      </c>
      <c r="C49" t="s">
        <v>3217</v>
      </c>
      <c r="D49">
        <f>(AR40+AU40+AX40+BA40+BD40+BG40+BJ40+BM40+BP40+BS40+BV40+BY40+CB40+CE40+CH40+CK40+CN40+CQ40+CT40+CW40+CZ40)/22</f>
        <v>0</v>
      </c>
    </row>
    <row r="51" spans="2:4">
      <c r="B51" t="s">
        <v>3213</v>
      </c>
      <c r="C51" t="s">
        <v>3218</v>
      </c>
      <c r="D51">
        <f>(DA40+DD40+DG40+DJ40+DM40+DP40+DS40+DV40+DY40+EB40)/10</f>
        <v>0</v>
      </c>
    </row>
    <row r="52" spans="2:4">
      <c r="B52" t="s">
        <v>3214</v>
      </c>
      <c r="C52" t="s">
        <v>3218</v>
      </c>
      <c r="D52">
        <f>(DB40+DE40+DH40+DK40+DN40+DQ40+DT40+DW40+DZ40+EC40)/10</f>
        <v>0</v>
      </c>
    </row>
    <row r="53" spans="2:4">
      <c r="B53" t="s">
        <v>3215</v>
      </c>
      <c r="C53" t="s">
        <v>3218</v>
      </c>
      <c r="D53">
        <f>(DC40+DF40+DI40+DL40+DO40+DR40+DU40+DX40+EA40+ED40)/10</f>
        <v>0</v>
      </c>
    </row>
    <row r="55" spans="2:4">
      <c r="B55" t="s">
        <v>3213</v>
      </c>
      <c r="C55" t="s">
        <v>3219</v>
      </c>
      <c r="D55">
        <f>(EE40+EH40+EK40+EN40+EQ40+ET40+EW40+EZ40+FC40+FF40+FI40+FL40+FO40+FR40)/14</f>
        <v>0</v>
      </c>
    </row>
    <row r="56" spans="2:4">
      <c r="B56" t="s">
        <v>3214</v>
      </c>
      <c r="C56" t="s">
        <v>3219</v>
      </c>
      <c r="D56">
        <f>(EF40+EI40+EL40+EO40+ER40+EU40+EX40+FA40+FD40+FG40+FJ40+FM40+FP40+FS40)/14</f>
        <v>0</v>
      </c>
    </row>
    <row r="57" spans="2:4">
      <c r="B57" t="s">
        <v>3215</v>
      </c>
      <c r="C57" t="s">
        <v>3219</v>
      </c>
      <c r="D57">
        <f>(EG40+EJ40+EM40+EP40+ES40+EV40+EY40+FB40+FE40+FH40+FK40+FN40+FQ40+FT40)/14</f>
        <v>0</v>
      </c>
    </row>
    <row r="59" spans="2:4">
      <c r="B59" t="s">
        <v>3213</v>
      </c>
      <c r="C59" t="s">
        <v>3220</v>
      </c>
      <c r="D59">
        <f>(FU40+FX40+GA40+GD40+GG40+GJ40+GM40+GP40+GS40+GV40+GY40+HB40+HE40+HH40+HK40+HN40+HQ40)/17</f>
        <v>0</v>
      </c>
    </row>
    <row r="60" spans="2:4">
      <c r="B60" t="s">
        <v>3214</v>
      </c>
      <c r="C60" t="s">
        <v>3220</v>
      </c>
      <c r="D60">
        <f>(FV40+FY40+GB40+GE40+GH40+GK40+GN40+GQ40+GT40+GW40+GZ40+HC40+HF40+HI40+HL40+HO40+HR40)/17</f>
        <v>0</v>
      </c>
    </row>
    <row r="61" spans="2:4">
      <c r="B61" t="s">
        <v>3215</v>
      </c>
      <c r="C61" t="s">
        <v>3220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abSelected="1" topLeftCell="A4" workbookViewId="0">
      <pane xSplit="2" ySplit="10" topLeftCell="DP14" activePane="bottomRight" state="frozen"/>
      <selection activeCell="A4" sqref="A4"/>
      <selection pane="topRight" activeCell="C4" sqref="C4"/>
      <selection pane="bottomLeft" activeCell="A14" sqref="A14"/>
      <selection pane="bottomRight" activeCell="L40" sqref="L40"/>
    </sheetView>
  </sheetViews>
  <sheetFormatPr defaultRowHeight="15"/>
  <cols>
    <col min="2" max="2" width="31.140625" customWidth="1"/>
    <col min="59" max="59" width="9.140625" customWidth="1"/>
    <col min="60" max="60" width="11" bestFit="1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62" t="s">
        <v>3237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520</v>
      </c>
      <c r="AW12" s="64"/>
      <c r="AX12" s="65"/>
      <c r="AY12" s="63" t="s">
        <v>524</v>
      </c>
      <c r="AZ12" s="64"/>
      <c r="BA12" s="65"/>
      <c r="BB12" s="63" t="s">
        <v>528</v>
      </c>
      <c r="BC12" s="64"/>
      <c r="BD12" s="65"/>
      <c r="BE12" s="63" t="s">
        <v>532</v>
      </c>
      <c r="BF12" s="64"/>
      <c r="BG12" s="65"/>
      <c r="BH12" s="63" t="s">
        <v>536</v>
      </c>
      <c r="BI12" s="64"/>
      <c r="BJ12" s="65"/>
      <c r="BK12" s="63" t="s">
        <v>538</v>
      </c>
      <c r="BL12" s="64"/>
      <c r="BM12" s="65"/>
      <c r="BN12" s="63" t="s">
        <v>540</v>
      </c>
      <c r="BO12" s="64"/>
      <c r="BP12" s="65"/>
      <c r="BQ12" s="63" t="s">
        <v>542</v>
      </c>
      <c r="BR12" s="64"/>
      <c r="BS12" s="65"/>
      <c r="BT12" s="63" t="s">
        <v>546</v>
      </c>
      <c r="BU12" s="64"/>
      <c r="BV12" s="65"/>
      <c r="BW12" s="63" t="s">
        <v>549</v>
      </c>
      <c r="BX12" s="64"/>
      <c r="BY12" s="65"/>
      <c r="BZ12" s="63" t="s">
        <v>552</v>
      </c>
      <c r="CA12" s="64"/>
      <c r="CB12" s="65"/>
      <c r="CC12" s="63" t="s">
        <v>554</v>
      </c>
      <c r="CD12" s="64"/>
      <c r="CE12" s="65"/>
      <c r="CF12" s="63" t="s">
        <v>556</v>
      </c>
      <c r="CG12" s="64"/>
      <c r="CH12" s="65"/>
      <c r="CI12" s="63" t="s">
        <v>560</v>
      </c>
      <c r="CJ12" s="64"/>
      <c r="CK12" s="65"/>
      <c r="CL12" s="63" t="s">
        <v>564</v>
      </c>
      <c r="CM12" s="64"/>
      <c r="CN12" s="65"/>
      <c r="CO12" s="63" t="s">
        <v>568</v>
      </c>
      <c r="CP12" s="64"/>
      <c r="CQ12" s="65"/>
      <c r="CR12" s="63" t="s">
        <v>572</v>
      </c>
      <c r="CS12" s="64"/>
      <c r="CT12" s="65"/>
      <c r="CU12" s="63" t="s">
        <v>574</v>
      </c>
      <c r="CV12" s="64"/>
      <c r="CW12" s="65"/>
      <c r="CX12" s="63"/>
      <c r="CY12" s="64"/>
      <c r="CZ12" s="65"/>
      <c r="DA12" s="63" t="s">
        <v>580</v>
      </c>
      <c r="DB12" s="64"/>
      <c r="DC12" s="65"/>
      <c r="DD12" s="63" t="s">
        <v>584</v>
      </c>
      <c r="DE12" s="64"/>
      <c r="DF12" s="65"/>
      <c r="DG12" s="63" t="s">
        <v>587</v>
      </c>
      <c r="DH12" s="64"/>
      <c r="DI12" s="65"/>
      <c r="DJ12" s="63" t="s">
        <v>591</v>
      </c>
      <c r="DK12" s="64"/>
      <c r="DL12" s="65"/>
      <c r="DM12" s="63" t="s">
        <v>595</v>
      </c>
      <c r="DN12" s="64"/>
      <c r="DO12" s="65"/>
      <c r="DP12" s="63" t="s">
        <v>596</v>
      </c>
      <c r="DQ12" s="64"/>
      <c r="DR12" s="65"/>
      <c r="DS12" s="63" t="s">
        <v>598</v>
      </c>
      <c r="DT12" s="64"/>
      <c r="DU12" s="65"/>
      <c r="DV12" s="109" t="s">
        <v>601</v>
      </c>
      <c r="DW12" s="110"/>
      <c r="DX12" s="111"/>
      <c r="DY12" s="63" t="s">
        <v>605</v>
      </c>
      <c r="DZ12" s="64"/>
      <c r="EA12" s="65"/>
      <c r="EB12" s="63" t="s">
        <v>609</v>
      </c>
      <c r="EC12" s="64"/>
      <c r="ED12" s="65"/>
      <c r="EE12" s="63" t="s">
        <v>610</v>
      </c>
      <c r="EF12" s="64"/>
      <c r="EG12" s="65"/>
      <c r="EH12" s="63" t="s">
        <v>613</v>
      </c>
      <c r="EI12" s="64"/>
      <c r="EJ12" s="65"/>
      <c r="EK12" s="63" t="s">
        <v>614</v>
      </c>
      <c r="EL12" s="64"/>
      <c r="EM12" s="65"/>
      <c r="EN12" s="63" t="s">
        <v>617</v>
      </c>
      <c r="EO12" s="64"/>
      <c r="EP12" s="65"/>
      <c r="EQ12" s="63" t="s">
        <v>621</v>
      </c>
      <c r="ER12" s="64"/>
      <c r="ES12" s="65"/>
      <c r="ET12" s="63" t="s">
        <v>625</v>
      </c>
      <c r="EU12" s="64"/>
      <c r="EV12" s="65"/>
      <c r="EW12" s="63" t="s">
        <v>628</v>
      </c>
      <c r="EX12" s="64"/>
      <c r="EY12" s="65"/>
      <c r="EZ12" s="63" t="s">
        <v>631</v>
      </c>
      <c r="FA12" s="64"/>
      <c r="FB12" s="65"/>
      <c r="FC12" s="63" t="s">
        <v>635</v>
      </c>
      <c r="FD12" s="64"/>
      <c r="FE12" s="65"/>
      <c r="FF12" s="63" t="s">
        <v>639</v>
      </c>
      <c r="FG12" s="64"/>
      <c r="FH12" s="65"/>
      <c r="FI12" s="63" t="s">
        <v>643</v>
      </c>
      <c r="FJ12" s="64"/>
      <c r="FK12" s="65"/>
      <c r="FL12" s="63" t="s">
        <v>645</v>
      </c>
      <c r="FM12" s="64"/>
      <c r="FN12" s="65"/>
      <c r="FO12" s="63" t="s">
        <v>647</v>
      </c>
      <c r="FP12" s="64"/>
      <c r="FQ12" s="65"/>
      <c r="FR12" s="63" t="s">
        <v>649</v>
      </c>
      <c r="FS12" s="64"/>
      <c r="FT12" s="65"/>
      <c r="FU12" s="63" t="s">
        <v>650</v>
      </c>
      <c r="FV12" s="64"/>
      <c r="FW12" s="65"/>
      <c r="FX12" s="63" t="s">
        <v>651</v>
      </c>
      <c r="FY12" s="64"/>
      <c r="FZ12" s="65"/>
      <c r="GA12" s="63" t="s">
        <v>655</v>
      </c>
      <c r="GB12" s="64"/>
      <c r="GC12" s="65"/>
      <c r="GD12" s="63" t="s">
        <v>658</v>
      </c>
      <c r="GE12" s="64"/>
      <c r="GF12" s="65"/>
      <c r="GG12" s="63" t="s">
        <v>662</v>
      </c>
      <c r="GH12" s="64"/>
      <c r="GI12" s="65"/>
      <c r="GJ12" s="63" t="s">
        <v>664</v>
      </c>
      <c r="GK12" s="64"/>
      <c r="GL12" s="65"/>
      <c r="GM12" s="63" t="s">
        <v>666</v>
      </c>
      <c r="GN12" s="64"/>
      <c r="GO12" s="65"/>
      <c r="GP12" s="63" t="s">
        <v>670</v>
      </c>
      <c r="GQ12" s="64"/>
      <c r="GR12" s="65"/>
      <c r="GS12" s="63" t="s">
        <v>672</v>
      </c>
      <c r="GT12" s="64"/>
      <c r="GU12" s="65"/>
      <c r="GV12" s="63" t="s">
        <v>675</v>
      </c>
      <c r="GW12" s="64"/>
      <c r="GX12" s="65"/>
      <c r="GY12" s="63" t="s">
        <v>679</v>
      </c>
      <c r="GZ12" s="64"/>
      <c r="HA12" s="65"/>
      <c r="HB12" s="63" t="s">
        <v>682</v>
      </c>
      <c r="HC12" s="64"/>
      <c r="HD12" s="65"/>
      <c r="HE12" s="63" t="s">
        <v>683</v>
      </c>
      <c r="HF12" s="64"/>
      <c r="HG12" s="65"/>
      <c r="HH12" s="63" t="s">
        <v>687</v>
      </c>
      <c r="HI12" s="64"/>
      <c r="HJ12" s="65"/>
      <c r="HK12" s="63" t="s">
        <v>691</v>
      </c>
      <c r="HL12" s="64"/>
      <c r="HM12" s="65"/>
      <c r="HN12" s="63" t="s">
        <v>695</v>
      </c>
      <c r="HO12" s="64"/>
      <c r="HP12" s="65"/>
      <c r="HQ12" s="63" t="s">
        <v>696</v>
      </c>
      <c r="HR12" s="64"/>
      <c r="HS12" s="65"/>
      <c r="HT12" s="63" t="s">
        <v>697</v>
      </c>
      <c r="HU12" s="64"/>
      <c r="HV12" s="65"/>
      <c r="HW12" s="63" t="s">
        <v>701</v>
      </c>
      <c r="HX12" s="64"/>
      <c r="HY12" s="65"/>
      <c r="HZ12" s="63" t="s">
        <v>703</v>
      </c>
      <c r="IA12" s="64"/>
      <c r="IB12" s="65"/>
      <c r="IC12" s="63" t="s">
        <v>705</v>
      </c>
      <c r="ID12" s="64"/>
      <c r="IE12" s="65"/>
      <c r="IF12" s="63" t="s">
        <v>709</v>
      </c>
      <c r="IG12" s="64"/>
      <c r="IH12" s="65"/>
      <c r="II12" s="63" t="s">
        <v>710</v>
      </c>
      <c r="IJ12" s="64"/>
      <c r="IK12" s="65"/>
      <c r="IL12" s="63" t="s">
        <v>712</v>
      </c>
      <c r="IM12" s="64"/>
      <c r="IN12" s="65"/>
      <c r="IO12" s="63" t="s">
        <v>716</v>
      </c>
      <c r="IP12" s="64"/>
      <c r="IQ12" s="65"/>
      <c r="IR12" s="63" t="s">
        <v>719</v>
      </c>
      <c r="IS12" s="64"/>
      <c r="IT12" s="65"/>
      <c r="IU12" s="63" t="s">
        <v>723</v>
      </c>
      <c r="IV12" s="64"/>
      <c r="IW12" s="65"/>
      <c r="IX12" s="63" t="s">
        <v>725</v>
      </c>
      <c r="IY12" s="64"/>
      <c r="IZ12" s="65"/>
      <c r="JA12" s="63" t="s">
        <v>729</v>
      </c>
      <c r="JB12" s="64"/>
      <c r="JC12" s="65"/>
      <c r="JD12" s="63" t="s">
        <v>733</v>
      </c>
      <c r="JE12" s="64"/>
      <c r="JF12" s="65"/>
      <c r="JG12" s="63" t="s">
        <v>735</v>
      </c>
      <c r="JH12" s="64"/>
      <c r="JI12" s="65"/>
      <c r="JJ12" s="63" t="s">
        <v>739</v>
      </c>
      <c r="JK12" s="64"/>
      <c r="JL12" s="65"/>
      <c r="JM12" s="63" t="s">
        <v>742</v>
      </c>
      <c r="JN12" s="64"/>
      <c r="JO12" s="65"/>
      <c r="JP12" s="63" t="s">
        <v>746</v>
      </c>
      <c r="JQ12" s="64"/>
      <c r="JR12" s="65"/>
      <c r="JS12" s="63" t="s">
        <v>747</v>
      </c>
      <c r="JT12" s="64"/>
      <c r="JU12" s="65"/>
      <c r="JV12" s="63" t="s">
        <v>751</v>
      </c>
      <c r="JW12" s="64"/>
      <c r="JX12" s="65"/>
      <c r="JY12" s="63" t="s">
        <v>755</v>
      </c>
      <c r="JZ12" s="64"/>
      <c r="KA12" s="65"/>
      <c r="KB12" s="63" t="s">
        <v>759</v>
      </c>
      <c r="KC12" s="64"/>
      <c r="KD12" s="65"/>
      <c r="KE12" s="63" t="s">
        <v>763</v>
      </c>
      <c r="KF12" s="64"/>
      <c r="KG12" s="65"/>
      <c r="KH12" s="63" t="s">
        <v>767</v>
      </c>
      <c r="KI12" s="64"/>
      <c r="KJ12" s="65"/>
      <c r="KK12" s="63" t="s">
        <v>770</v>
      </c>
      <c r="KL12" s="64"/>
      <c r="KM12" s="65"/>
      <c r="KN12" s="63" t="s">
        <v>773</v>
      </c>
      <c r="KO12" s="64"/>
      <c r="KP12" s="65"/>
      <c r="KQ12" s="63" t="s">
        <v>776</v>
      </c>
      <c r="KR12" s="64"/>
      <c r="KS12" s="65"/>
      <c r="KT12" s="63" t="s">
        <v>780</v>
      </c>
      <c r="KU12" s="64"/>
      <c r="KV12" s="65"/>
      <c r="KW12" s="63" t="s">
        <v>782</v>
      </c>
      <c r="KX12" s="64"/>
      <c r="KY12" s="65"/>
      <c r="KZ12" s="63" t="s">
        <v>784</v>
      </c>
      <c r="LA12" s="64"/>
      <c r="LB12" s="65"/>
      <c r="LC12" s="63" t="s">
        <v>785</v>
      </c>
      <c r="LD12" s="64"/>
      <c r="LE12" s="65"/>
    </row>
    <row r="13" spans="1:317" ht="108.75" thickBot="1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/>
      <c r="AV13" s="20" t="s">
        <v>521</v>
      </c>
      <c r="AW13" s="21" t="s">
        <v>522</v>
      </c>
      <c r="AX13" s="22" t="s">
        <v>523</v>
      </c>
      <c r="AY13" s="20"/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/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/>
      <c r="CY13" s="21" t="s">
        <v>579</v>
      </c>
      <c r="CZ13" s="22" t="s">
        <v>160</v>
      </c>
      <c r="DA13" s="38" t="s">
        <v>581</v>
      </c>
      <c r="DB13" s="21" t="s">
        <v>582</v>
      </c>
      <c r="DC13" s="22" t="s">
        <v>583</v>
      </c>
      <c r="DD13" s="20" t="s">
        <v>585</v>
      </c>
      <c r="DE13" s="21" t="s">
        <v>586</v>
      </c>
      <c r="DF13" s="22" t="s">
        <v>160</v>
      </c>
      <c r="DG13" s="20" t="s">
        <v>588</v>
      </c>
      <c r="DH13" s="21" t="s">
        <v>589</v>
      </c>
      <c r="DI13" s="22" t="s">
        <v>590</v>
      </c>
      <c r="DJ13" s="20" t="s">
        <v>592</v>
      </c>
      <c r="DK13" s="21" t="s">
        <v>593</v>
      </c>
      <c r="DL13" s="22" t="s">
        <v>594</v>
      </c>
      <c r="DM13" s="20" t="s">
        <v>581</v>
      </c>
      <c r="DN13" s="21" t="s">
        <v>582</v>
      </c>
      <c r="DO13" s="22" t="s">
        <v>115</v>
      </c>
      <c r="DP13" s="20"/>
      <c r="DQ13" s="21" t="s">
        <v>222</v>
      </c>
      <c r="DR13" s="22" t="s">
        <v>597</v>
      </c>
      <c r="DS13" s="20" t="s">
        <v>599</v>
      </c>
      <c r="DT13" s="21" t="s">
        <v>20</v>
      </c>
      <c r="DU13" s="22" t="s">
        <v>600</v>
      </c>
      <c r="DV13" s="20" t="s">
        <v>602</v>
      </c>
      <c r="DW13" s="21" t="s">
        <v>603</v>
      </c>
      <c r="DX13" s="22" t="s">
        <v>604</v>
      </c>
      <c r="DY13" s="20" t="s">
        <v>606</v>
      </c>
      <c r="DZ13" s="21" t="s">
        <v>607</v>
      </c>
      <c r="EA13" s="22" t="s">
        <v>608</v>
      </c>
      <c r="EB13" s="20" t="s">
        <v>19</v>
      </c>
      <c r="EC13" s="21" t="s">
        <v>20</v>
      </c>
      <c r="ED13" s="22" t="s">
        <v>600</v>
      </c>
      <c r="EE13" s="20" t="s">
        <v>611</v>
      </c>
      <c r="EF13" s="21" t="s">
        <v>612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615</v>
      </c>
      <c r="EM13" s="22" t="s">
        <v>616</v>
      </c>
      <c r="EN13" s="20" t="s">
        <v>618</v>
      </c>
      <c r="EO13" s="21" t="s">
        <v>619</v>
      </c>
      <c r="EP13" s="22" t="s">
        <v>620</v>
      </c>
      <c r="EQ13" s="20" t="s">
        <v>622</v>
      </c>
      <c r="ER13" s="21" t="s">
        <v>623</v>
      </c>
      <c r="ES13" s="22" t="s">
        <v>624</v>
      </c>
      <c r="ET13" s="20" t="s">
        <v>626</v>
      </c>
      <c r="EU13" s="21" t="s">
        <v>627</v>
      </c>
      <c r="EV13" s="22" t="s">
        <v>225</v>
      </c>
      <c r="EW13" s="20" t="s">
        <v>629</v>
      </c>
      <c r="EX13" s="21" t="s">
        <v>138</v>
      </c>
      <c r="EY13" s="22" t="s">
        <v>630</v>
      </c>
      <c r="EZ13" s="38" t="s">
        <v>632</v>
      </c>
      <c r="FA13" s="21" t="s">
        <v>633</v>
      </c>
      <c r="FB13" s="22" t="s">
        <v>634</v>
      </c>
      <c r="FC13" s="20" t="s">
        <v>636</v>
      </c>
      <c r="FD13" s="21" t="s">
        <v>637</v>
      </c>
      <c r="FE13" s="22" t="s">
        <v>638</v>
      </c>
      <c r="FF13" s="20" t="s">
        <v>640</v>
      </c>
      <c r="FG13" s="21" t="s">
        <v>641</v>
      </c>
      <c r="FH13" s="22" t="s">
        <v>642</v>
      </c>
      <c r="FI13" s="20" t="s">
        <v>340</v>
      </c>
      <c r="FJ13" s="21" t="s">
        <v>644</v>
      </c>
      <c r="FK13" s="22" t="s">
        <v>548</v>
      </c>
      <c r="FL13" s="20" t="s">
        <v>19</v>
      </c>
      <c r="FM13" s="21" t="s">
        <v>646</v>
      </c>
      <c r="FN13" s="22" t="s">
        <v>334</v>
      </c>
      <c r="FO13" s="20" t="s">
        <v>340</v>
      </c>
      <c r="FP13" s="21" t="s">
        <v>648</v>
      </c>
      <c r="FQ13" s="22" t="s">
        <v>548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652</v>
      </c>
      <c r="FY13" s="21" t="s">
        <v>653</v>
      </c>
      <c r="FZ13" s="22" t="s">
        <v>654</v>
      </c>
      <c r="GA13" s="20" t="s">
        <v>656</v>
      </c>
      <c r="GB13" s="21" t="s">
        <v>657</v>
      </c>
      <c r="GC13" s="22" t="s">
        <v>597</v>
      </c>
      <c r="GD13" s="20"/>
      <c r="GE13" s="21" t="s">
        <v>660</v>
      </c>
      <c r="GF13" s="22" t="s">
        <v>661</v>
      </c>
      <c r="GG13" s="38" t="s">
        <v>606</v>
      </c>
      <c r="GH13" s="21" t="s">
        <v>663</v>
      </c>
      <c r="GI13" s="22" t="s">
        <v>608</v>
      </c>
      <c r="GJ13" s="20"/>
      <c r="GK13" s="21" t="s">
        <v>644</v>
      </c>
      <c r="GL13" s="22" t="s">
        <v>665</v>
      </c>
      <c r="GM13" s="20" t="s">
        <v>667</v>
      </c>
      <c r="GN13" s="21" t="s">
        <v>668</v>
      </c>
      <c r="GO13" s="22" t="s">
        <v>669</v>
      </c>
      <c r="GP13" s="20" t="s">
        <v>659</v>
      </c>
      <c r="GQ13" s="21" t="s">
        <v>671</v>
      </c>
      <c r="GR13" s="22" t="s">
        <v>669</v>
      </c>
      <c r="GS13" s="20" t="s">
        <v>673</v>
      </c>
      <c r="GT13" s="21" t="s">
        <v>674</v>
      </c>
      <c r="GU13" s="22" t="s">
        <v>202</v>
      </c>
      <c r="GV13" s="20" t="s">
        <v>676</v>
      </c>
      <c r="GW13" s="21" t="s">
        <v>677</v>
      </c>
      <c r="GX13" s="22" t="s">
        <v>678</v>
      </c>
      <c r="GY13" s="20" t="s">
        <v>680</v>
      </c>
      <c r="GZ13" s="21" t="s">
        <v>681</v>
      </c>
      <c r="HA13" s="22" t="s">
        <v>258</v>
      </c>
      <c r="HB13" s="20" t="s">
        <v>196</v>
      </c>
      <c r="HC13" s="21" t="s">
        <v>615</v>
      </c>
      <c r="HD13" s="22" t="s">
        <v>225</v>
      </c>
      <c r="HE13" s="20" t="s">
        <v>684</v>
      </c>
      <c r="HF13" s="21" t="s">
        <v>685</v>
      </c>
      <c r="HG13" s="22" t="s">
        <v>686</v>
      </c>
      <c r="HH13" s="20" t="s">
        <v>688</v>
      </c>
      <c r="HI13" s="21" t="s">
        <v>689</v>
      </c>
      <c r="HJ13" s="22" t="s">
        <v>690</v>
      </c>
      <c r="HK13" s="20" t="s">
        <v>692</v>
      </c>
      <c r="HL13" s="21" t="s">
        <v>693</v>
      </c>
      <c r="HM13" s="22" t="s">
        <v>694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698</v>
      </c>
      <c r="HU13" s="21" t="s">
        <v>699</v>
      </c>
      <c r="HV13" s="22" t="s">
        <v>700</v>
      </c>
      <c r="HW13" s="20" t="s">
        <v>196</v>
      </c>
      <c r="HX13" s="21" t="s">
        <v>702</v>
      </c>
      <c r="HY13" s="22" t="s">
        <v>225</v>
      </c>
      <c r="HZ13" s="20" t="s">
        <v>196</v>
      </c>
      <c r="IA13" s="21" t="s">
        <v>704</v>
      </c>
      <c r="IB13" s="22" t="s">
        <v>225</v>
      </c>
      <c r="IC13" s="20" t="s">
        <v>706</v>
      </c>
      <c r="ID13" s="21" t="s">
        <v>707</v>
      </c>
      <c r="IE13" s="22" t="s">
        <v>708</v>
      </c>
      <c r="IF13" s="20" t="s">
        <v>170</v>
      </c>
      <c r="IG13" s="21" t="s">
        <v>138</v>
      </c>
      <c r="IH13" s="22" t="s">
        <v>539</v>
      </c>
      <c r="II13" s="38" t="s">
        <v>711</v>
      </c>
      <c r="IJ13" s="21" t="s">
        <v>615</v>
      </c>
      <c r="IK13" s="22" t="s">
        <v>225</v>
      </c>
      <c r="IL13" s="20" t="s">
        <v>713</v>
      </c>
      <c r="IM13" s="21" t="s">
        <v>714</v>
      </c>
      <c r="IN13" s="22" t="s">
        <v>715</v>
      </c>
      <c r="IO13" s="20" t="s">
        <v>717</v>
      </c>
      <c r="IP13" s="21" t="s">
        <v>114</v>
      </c>
      <c r="IQ13" s="22" t="s">
        <v>718</v>
      </c>
      <c r="IR13" s="20" t="s">
        <v>720</v>
      </c>
      <c r="IS13" s="21" t="s">
        <v>721</v>
      </c>
      <c r="IT13" s="22" t="s">
        <v>722</v>
      </c>
      <c r="IU13" s="20" t="s">
        <v>573</v>
      </c>
      <c r="IV13" s="21" t="s">
        <v>724</v>
      </c>
      <c r="IW13" s="22" t="s">
        <v>222</v>
      </c>
      <c r="IX13" s="20" t="s">
        <v>726</v>
      </c>
      <c r="IY13" s="21" t="s">
        <v>727</v>
      </c>
      <c r="IZ13" s="22" t="s">
        <v>728</v>
      </c>
      <c r="JA13" s="20" t="s">
        <v>730</v>
      </c>
      <c r="JB13" s="21" t="s">
        <v>731</v>
      </c>
      <c r="JC13" s="22" t="s">
        <v>732</v>
      </c>
      <c r="JD13" s="20" t="s">
        <v>310</v>
      </c>
      <c r="JE13" s="21" t="s">
        <v>734</v>
      </c>
      <c r="JF13" s="22" t="s">
        <v>312</v>
      </c>
      <c r="JG13" s="20" t="s">
        <v>736</v>
      </c>
      <c r="JH13" s="21" t="s">
        <v>737</v>
      </c>
      <c r="JI13" s="22" t="s">
        <v>738</v>
      </c>
      <c r="JJ13" s="20" t="s">
        <v>102</v>
      </c>
      <c r="JK13" s="21" t="s">
        <v>740</v>
      </c>
      <c r="JL13" s="22" t="s">
        <v>741</v>
      </c>
      <c r="JM13" s="20" t="s">
        <v>743</v>
      </c>
      <c r="JN13" s="21" t="s">
        <v>744</v>
      </c>
      <c r="JO13" s="22" t="s">
        <v>745</v>
      </c>
      <c r="JP13" s="20" t="s">
        <v>48</v>
      </c>
      <c r="JQ13" s="21" t="s">
        <v>49</v>
      </c>
      <c r="JR13" s="22" t="s">
        <v>715</v>
      </c>
      <c r="JS13" s="20" t="s">
        <v>748</v>
      </c>
      <c r="JT13" s="21" t="s">
        <v>749</v>
      </c>
      <c r="JU13" s="22" t="s">
        <v>750</v>
      </c>
      <c r="JV13" s="20" t="s">
        <v>752</v>
      </c>
      <c r="JW13" s="21" t="s">
        <v>753</v>
      </c>
      <c r="JX13" s="22" t="s">
        <v>754</v>
      </c>
      <c r="JY13" s="20" t="s">
        <v>756</v>
      </c>
      <c r="JZ13" s="21" t="s">
        <v>757</v>
      </c>
      <c r="KA13" s="22" t="s">
        <v>758</v>
      </c>
      <c r="KB13" s="20" t="s">
        <v>760</v>
      </c>
      <c r="KC13" s="21" t="s">
        <v>761</v>
      </c>
      <c r="KD13" s="22" t="s">
        <v>762</v>
      </c>
      <c r="KE13" s="20" t="s">
        <v>764</v>
      </c>
      <c r="KF13" s="21" t="s">
        <v>765</v>
      </c>
      <c r="KG13" s="22" t="s">
        <v>766</v>
      </c>
      <c r="KH13" s="20" t="s">
        <v>543</v>
      </c>
      <c r="KI13" s="21" t="s">
        <v>768</v>
      </c>
      <c r="KJ13" s="22" t="s">
        <v>769</v>
      </c>
      <c r="KK13" s="20" t="s">
        <v>771</v>
      </c>
      <c r="KL13" s="21" t="s">
        <v>151</v>
      </c>
      <c r="KM13" s="22" t="s">
        <v>772</v>
      </c>
      <c r="KN13" s="20" t="s">
        <v>774</v>
      </c>
      <c r="KO13" s="21" t="s">
        <v>775</v>
      </c>
      <c r="KP13" s="22" t="s">
        <v>357</v>
      </c>
      <c r="KQ13" s="20" t="s">
        <v>777</v>
      </c>
      <c r="KR13" s="21" t="s">
        <v>778</v>
      </c>
      <c r="KS13" s="22" t="s">
        <v>779</v>
      </c>
      <c r="KT13" s="20" t="s">
        <v>359</v>
      </c>
      <c r="KU13" s="21" t="s">
        <v>781</v>
      </c>
      <c r="KV13" s="22" t="s">
        <v>360</v>
      </c>
      <c r="KW13" s="20" t="s">
        <v>340</v>
      </c>
      <c r="KX13" s="21" t="s">
        <v>783</v>
      </c>
      <c r="KY13" s="22" t="s">
        <v>548</v>
      </c>
      <c r="KZ13" s="20" t="s">
        <v>340</v>
      </c>
      <c r="LA13" s="21" t="s">
        <v>644</v>
      </c>
      <c r="LB13" s="22" t="s">
        <v>548</v>
      </c>
      <c r="LC13" s="20"/>
      <c r="LD13" s="21" t="s">
        <v>342</v>
      </c>
      <c r="LE13" s="22" t="s">
        <v>548</v>
      </c>
    </row>
    <row r="14" spans="1:317" ht="15.75">
      <c r="A14" s="2">
        <v>1</v>
      </c>
      <c r="B14" s="1" t="s">
        <v>3270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30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>
      <c r="A15" s="2">
        <v>2</v>
      </c>
      <c r="B15" s="1" t="s">
        <v>3271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30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>
      <c r="A16" s="2">
        <v>3</v>
      </c>
      <c r="B16" s="1" t="s">
        <v>3272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>
      <c r="A17" s="2">
        <v>4</v>
      </c>
      <c r="B17" s="1" t="s">
        <v>3273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30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>
      <c r="A18" s="2">
        <v>5</v>
      </c>
      <c r="B18" s="1" t="s">
        <v>3274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>
      <c r="A19" s="2">
        <v>6</v>
      </c>
      <c r="B19" s="1" t="s">
        <v>3275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30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75">
      <c r="A20" s="2">
        <v>7</v>
      </c>
      <c r="B20" s="1" t="s">
        <v>3276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30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>
      <c r="A21" s="3">
        <v>8</v>
      </c>
      <c r="B21" s="61" t="s">
        <v>3277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30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</row>
    <row r="22" spans="1:317">
      <c r="A22" s="3">
        <v>9</v>
      </c>
      <c r="B22" s="61" t="s">
        <v>3278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30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>
      <c r="A23" s="3">
        <v>10</v>
      </c>
      <c r="B23" s="61" t="s">
        <v>3279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30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>
      <c r="A24" s="3">
        <v>11</v>
      </c>
      <c r="B24" s="61" t="s">
        <v>3280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30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>
      <c r="A25" s="3">
        <v>12</v>
      </c>
      <c r="B25" s="61" t="s">
        <v>3281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30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>
      <c r="A26" s="3">
        <v>13</v>
      </c>
      <c r="B26" s="61" t="s">
        <v>3282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30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>
      <c r="A27" s="3">
        <v>14</v>
      </c>
      <c r="B27" s="61" t="s">
        <v>3283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30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>
      <c r="A28" s="3">
        <v>15</v>
      </c>
      <c r="B28" s="61" t="s">
        <v>3284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30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</row>
    <row r="29" spans="1:317">
      <c r="A29" s="3">
        <v>16</v>
      </c>
      <c r="B29" s="61" t="s">
        <v>3285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30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>
      <c r="A30" s="3">
        <v>17</v>
      </c>
      <c r="B30" s="61" t="s">
        <v>3286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30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>
      <c r="A31" s="3">
        <v>18</v>
      </c>
      <c r="B31" s="61" t="s">
        <v>3287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30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>
      <c r="A32" s="3">
        <v>19</v>
      </c>
      <c r="B32" s="61" t="s">
        <v>3288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30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>
      <c r="A33" s="3">
        <v>20</v>
      </c>
      <c r="B33" s="61" t="s">
        <v>3289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30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5" t="s">
        <v>786</v>
      </c>
      <c r="B39" s="96"/>
      <c r="C39" s="3">
        <f>SUM(C14:C38)</f>
        <v>20</v>
      </c>
      <c r="D39" s="3">
        <f t="shared" ref="D39:BO39" si="0">SUM(D14:D38)</f>
        <v>0</v>
      </c>
      <c r="E39" s="3">
        <f t="shared" si="0"/>
        <v>0</v>
      </c>
      <c r="F39" s="3">
        <f t="shared" si="0"/>
        <v>20</v>
      </c>
      <c r="G39" s="3">
        <f t="shared" si="0"/>
        <v>0</v>
      </c>
      <c r="H39" s="3">
        <f t="shared" si="0"/>
        <v>0</v>
      </c>
      <c r="I39" s="3">
        <f t="shared" si="0"/>
        <v>20</v>
      </c>
      <c r="J39" s="3">
        <f t="shared" si="0"/>
        <v>0</v>
      </c>
      <c r="K39" s="3">
        <f t="shared" si="0"/>
        <v>0</v>
      </c>
      <c r="L39" s="3">
        <f t="shared" si="0"/>
        <v>20</v>
      </c>
      <c r="M39" s="3">
        <f t="shared" si="0"/>
        <v>0</v>
      </c>
      <c r="N39" s="3">
        <f t="shared" si="0"/>
        <v>0</v>
      </c>
      <c r="O39" s="3">
        <f t="shared" si="0"/>
        <v>20</v>
      </c>
      <c r="P39" s="3">
        <f t="shared" si="0"/>
        <v>0</v>
      </c>
      <c r="Q39" s="3">
        <f t="shared" si="0"/>
        <v>0</v>
      </c>
      <c r="R39" s="3">
        <f t="shared" si="0"/>
        <v>20</v>
      </c>
      <c r="S39" s="3">
        <f t="shared" si="0"/>
        <v>0</v>
      </c>
      <c r="T39" s="3">
        <f t="shared" si="0"/>
        <v>0</v>
      </c>
      <c r="U39" s="3">
        <f t="shared" si="0"/>
        <v>20</v>
      </c>
      <c r="V39" s="3">
        <f t="shared" si="0"/>
        <v>0</v>
      </c>
      <c r="W39" s="3">
        <f t="shared" si="0"/>
        <v>0</v>
      </c>
      <c r="X39" s="3">
        <f t="shared" si="0"/>
        <v>20</v>
      </c>
      <c r="Y39" s="3">
        <f t="shared" si="0"/>
        <v>0</v>
      </c>
      <c r="Z39" s="3">
        <f t="shared" si="0"/>
        <v>0</v>
      </c>
      <c r="AA39" s="3">
        <v>20</v>
      </c>
      <c r="AB39" s="3">
        <f t="shared" si="0"/>
        <v>0</v>
      </c>
      <c r="AC39" s="3">
        <f t="shared" si="0"/>
        <v>0</v>
      </c>
      <c r="AD39" s="3">
        <f t="shared" si="0"/>
        <v>20</v>
      </c>
      <c r="AE39" s="3">
        <f t="shared" si="0"/>
        <v>0</v>
      </c>
      <c r="AF39" s="3">
        <f t="shared" si="0"/>
        <v>0</v>
      </c>
      <c r="AG39" s="3">
        <f t="shared" si="0"/>
        <v>20</v>
      </c>
      <c r="AH39" s="3">
        <f t="shared" si="0"/>
        <v>0</v>
      </c>
      <c r="AI39" s="3">
        <f t="shared" si="0"/>
        <v>0</v>
      </c>
      <c r="AJ39" s="3">
        <f t="shared" si="0"/>
        <v>20</v>
      </c>
      <c r="AK39" s="3">
        <f t="shared" si="0"/>
        <v>0</v>
      </c>
      <c r="AL39" s="3">
        <f t="shared" si="0"/>
        <v>0</v>
      </c>
      <c r="AM39" s="3">
        <f t="shared" si="0"/>
        <v>20</v>
      </c>
      <c r="AN39" s="3">
        <f t="shared" si="0"/>
        <v>0</v>
      </c>
      <c r="AO39" s="3">
        <f t="shared" si="0"/>
        <v>0</v>
      </c>
      <c r="AP39" s="3">
        <f t="shared" si="0"/>
        <v>20</v>
      </c>
      <c r="AQ39" s="3">
        <f t="shared" si="0"/>
        <v>0</v>
      </c>
      <c r="AR39" s="3">
        <f t="shared" si="0"/>
        <v>0</v>
      </c>
      <c r="AS39" s="3">
        <f t="shared" si="0"/>
        <v>20</v>
      </c>
      <c r="AT39" s="3">
        <f t="shared" si="0"/>
        <v>0</v>
      </c>
      <c r="AU39" s="3">
        <f t="shared" si="0"/>
        <v>0</v>
      </c>
      <c r="AV39" s="3">
        <f t="shared" si="0"/>
        <v>20</v>
      </c>
      <c r="AW39" s="3">
        <f t="shared" si="0"/>
        <v>0</v>
      </c>
      <c r="AX39" s="3">
        <f t="shared" si="0"/>
        <v>0</v>
      </c>
      <c r="AY39" s="3">
        <f t="shared" si="0"/>
        <v>20</v>
      </c>
      <c r="AZ39" s="3">
        <f t="shared" si="0"/>
        <v>0</v>
      </c>
      <c r="BA39" s="3">
        <f t="shared" si="0"/>
        <v>0</v>
      </c>
      <c r="BB39" s="3">
        <f t="shared" si="0"/>
        <v>20</v>
      </c>
      <c r="BC39" s="3">
        <f t="shared" si="0"/>
        <v>0</v>
      </c>
      <c r="BD39" s="3">
        <f t="shared" si="0"/>
        <v>0</v>
      </c>
      <c r="BE39" s="3">
        <f t="shared" si="0"/>
        <v>20</v>
      </c>
      <c r="BF39" s="3">
        <f t="shared" si="0"/>
        <v>0</v>
      </c>
      <c r="BG39" s="3">
        <f t="shared" si="0"/>
        <v>0</v>
      </c>
      <c r="BH39" s="3">
        <v>20</v>
      </c>
      <c r="BI39" s="3">
        <f t="shared" si="0"/>
        <v>0</v>
      </c>
      <c r="BJ39" s="3">
        <f t="shared" si="0"/>
        <v>0</v>
      </c>
      <c r="BK39" s="3">
        <f t="shared" si="0"/>
        <v>20</v>
      </c>
      <c r="BL39" s="3">
        <f t="shared" si="0"/>
        <v>0</v>
      </c>
      <c r="BM39" s="3">
        <f t="shared" si="0"/>
        <v>0</v>
      </c>
      <c r="BN39" s="3">
        <f t="shared" si="0"/>
        <v>20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20</v>
      </c>
      <c r="BR39" s="3">
        <f t="shared" si="1"/>
        <v>0</v>
      </c>
      <c r="BS39" s="3">
        <f t="shared" si="1"/>
        <v>0</v>
      </c>
      <c r="BT39" s="3">
        <f t="shared" si="1"/>
        <v>20</v>
      </c>
      <c r="BU39" s="3">
        <f t="shared" si="1"/>
        <v>0</v>
      </c>
      <c r="BV39" s="3">
        <f t="shared" si="1"/>
        <v>0</v>
      </c>
      <c r="BW39" s="3">
        <f t="shared" si="1"/>
        <v>20</v>
      </c>
      <c r="BX39" s="3">
        <f t="shared" si="1"/>
        <v>0</v>
      </c>
      <c r="BY39" s="3">
        <f t="shared" si="1"/>
        <v>0</v>
      </c>
      <c r="BZ39" s="3">
        <f t="shared" si="1"/>
        <v>20</v>
      </c>
      <c r="CA39" s="3">
        <f t="shared" si="1"/>
        <v>0</v>
      </c>
      <c r="CB39" s="3">
        <f t="shared" si="1"/>
        <v>0</v>
      </c>
      <c r="CC39" s="3">
        <f t="shared" si="1"/>
        <v>20</v>
      </c>
      <c r="CD39" s="3">
        <f t="shared" si="1"/>
        <v>0</v>
      </c>
      <c r="CE39" s="3">
        <f t="shared" si="1"/>
        <v>0</v>
      </c>
      <c r="CF39" s="3">
        <f t="shared" si="1"/>
        <v>20</v>
      </c>
      <c r="CG39" s="3">
        <f t="shared" si="1"/>
        <v>0</v>
      </c>
      <c r="CH39" s="3">
        <f t="shared" si="1"/>
        <v>0</v>
      </c>
      <c r="CI39" s="3">
        <v>20</v>
      </c>
      <c r="CJ39" s="3">
        <f t="shared" si="1"/>
        <v>0</v>
      </c>
      <c r="CK39" s="3">
        <f t="shared" si="1"/>
        <v>0</v>
      </c>
      <c r="CL39" s="3">
        <f t="shared" si="1"/>
        <v>20</v>
      </c>
      <c r="CM39" s="3">
        <f t="shared" si="1"/>
        <v>0</v>
      </c>
      <c r="CN39" s="3">
        <f t="shared" si="1"/>
        <v>0</v>
      </c>
      <c r="CO39" s="3">
        <f t="shared" si="1"/>
        <v>20</v>
      </c>
      <c r="CP39" s="3">
        <f t="shared" si="1"/>
        <v>0</v>
      </c>
      <c r="CQ39" s="3">
        <f t="shared" si="1"/>
        <v>0</v>
      </c>
      <c r="CR39" s="3">
        <f t="shared" si="1"/>
        <v>20</v>
      </c>
      <c r="CS39" s="3">
        <f t="shared" si="1"/>
        <v>0</v>
      </c>
      <c r="CT39" s="3">
        <f t="shared" si="1"/>
        <v>0</v>
      </c>
      <c r="CU39" s="3">
        <f t="shared" si="1"/>
        <v>20</v>
      </c>
      <c r="CV39" s="3">
        <f t="shared" si="1"/>
        <v>0</v>
      </c>
      <c r="CW39" s="3">
        <f t="shared" si="1"/>
        <v>0</v>
      </c>
      <c r="CX39" s="3">
        <f t="shared" si="1"/>
        <v>20</v>
      </c>
      <c r="CY39" s="3">
        <f t="shared" si="1"/>
        <v>0</v>
      </c>
      <c r="CZ39" s="3">
        <f t="shared" si="1"/>
        <v>0</v>
      </c>
      <c r="DA39" s="3">
        <f t="shared" si="1"/>
        <v>20</v>
      </c>
      <c r="DB39" s="3">
        <f t="shared" si="1"/>
        <v>0</v>
      </c>
      <c r="DC39" s="3">
        <f t="shared" si="1"/>
        <v>0</v>
      </c>
      <c r="DD39" s="3">
        <f t="shared" si="1"/>
        <v>20</v>
      </c>
      <c r="DE39" s="3">
        <f t="shared" si="1"/>
        <v>0</v>
      </c>
      <c r="DF39" s="3">
        <f t="shared" si="1"/>
        <v>0</v>
      </c>
      <c r="DG39" s="3">
        <f t="shared" si="1"/>
        <v>20</v>
      </c>
      <c r="DH39" s="3">
        <f t="shared" si="1"/>
        <v>0</v>
      </c>
      <c r="DI39" s="3">
        <f t="shared" si="1"/>
        <v>0</v>
      </c>
      <c r="DJ39" s="3">
        <f t="shared" si="1"/>
        <v>20</v>
      </c>
      <c r="DK39" s="3">
        <f t="shared" si="1"/>
        <v>0</v>
      </c>
      <c r="DL39" s="3">
        <f t="shared" si="1"/>
        <v>0</v>
      </c>
      <c r="DM39" s="3">
        <f t="shared" si="1"/>
        <v>20</v>
      </c>
      <c r="DN39" s="3">
        <f t="shared" si="1"/>
        <v>0</v>
      </c>
      <c r="DO39" s="3">
        <f t="shared" si="1"/>
        <v>0</v>
      </c>
      <c r="DP39" s="3">
        <f t="shared" si="1"/>
        <v>20</v>
      </c>
      <c r="DQ39" s="3">
        <f t="shared" si="1"/>
        <v>0</v>
      </c>
      <c r="DR39" s="3">
        <f t="shared" si="1"/>
        <v>0</v>
      </c>
      <c r="DS39" s="3">
        <f t="shared" si="1"/>
        <v>20</v>
      </c>
      <c r="DT39" s="3">
        <f t="shared" si="1"/>
        <v>0</v>
      </c>
      <c r="DU39" s="3">
        <f t="shared" si="1"/>
        <v>0</v>
      </c>
      <c r="DV39" s="3">
        <f t="shared" si="1"/>
        <v>20</v>
      </c>
      <c r="DW39" s="3">
        <f t="shared" si="1"/>
        <v>0</v>
      </c>
      <c r="DX39" s="3">
        <f t="shared" si="1"/>
        <v>0</v>
      </c>
      <c r="DY39" s="3">
        <f t="shared" si="1"/>
        <v>20</v>
      </c>
      <c r="DZ39" s="3">
        <f t="shared" si="1"/>
        <v>0</v>
      </c>
      <c r="EA39" s="3">
        <f t="shared" si="1"/>
        <v>0</v>
      </c>
      <c r="EB39" s="3"/>
      <c r="EC39" s="3">
        <f t="shared" ref="EC39:GM39" si="2">SUM(EC14:EC38)</f>
        <v>0</v>
      </c>
      <c r="ED39" s="3">
        <f t="shared" si="2"/>
        <v>0</v>
      </c>
      <c r="EE39" s="3">
        <f t="shared" si="2"/>
        <v>20</v>
      </c>
      <c r="EF39" s="3">
        <f t="shared" si="2"/>
        <v>0</v>
      </c>
      <c r="EG39" s="3">
        <f t="shared" si="2"/>
        <v>0</v>
      </c>
      <c r="EH39" s="3">
        <f t="shared" si="2"/>
        <v>20</v>
      </c>
      <c r="EI39" s="3">
        <f t="shared" si="2"/>
        <v>0</v>
      </c>
      <c r="EJ39" s="3">
        <f t="shared" si="2"/>
        <v>0</v>
      </c>
      <c r="EK39" s="3">
        <f t="shared" si="2"/>
        <v>20</v>
      </c>
      <c r="EL39" s="3">
        <f t="shared" si="2"/>
        <v>0</v>
      </c>
      <c r="EM39" s="3">
        <f t="shared" si="2"/>
        <v>0</v>
      </c>
      <c r="EN39" s="3">
        <f t="shared" si="2"/>
        <v>20</v>
      </c>
      <c r="EO39" s="3">
        <f t="shared" si="2"/>
        <v>0</v>
      </c>
      <c r="EP39" s="3">
        <f t="shared" si="2"/>
        <v>0</v>
      </c>
      <c r="EQ39" s="3">
        <f t="shared" si="2"/>
        <v>20</v>
      </c>
      <c r="ER39" s="3">
        <f t="shared" si="2"/>
        <v>0</v>
      </c>
      <c r="ES39" s="3">
        <f t="shared" si="2"/>
        <v>0</v>
      </c>
      <c r="ET39" s="3">
        <f t="shared" si="2"/>
        <v>20</v>
      </c>
      <c r="EU39" s="3">
        <f t="shared" si="2"/>
        <v>0</v>
      </c>
      <c r="EV39" s="3">
        <f t="shared" si="2"/>
        <v>0</v>
      </c>
      <c r="EW39" s="3">
        <f t="shared" si="2"/>
        <v>20</v>
      </c>
      <c r="EX39" s="3">
        <f t="shared" si="2"/>
        <v>0</v>
      </c>
      <c r="EY39" s="3">
        <f t="shared" si="2"/>
        <v>0</v>
      </c>
      <c r="EZ39" s="3">
        <f t="shared" si="2"/>
        <v>20</v>
      </c>
      <c r="FA39" s="3">
        <f t="shared" si="2"/>
        <v>0</v>
      </c>
      <c r="FB39" s="3">
        <f t="shared" si="2"/>
        <v>0</v>
      </c>
      <c r="FC39" s="3">
        <f t="shared" si="2"/>
        <v>20</v>
      </c>
      <c r="FD39" s="3">
        <f t="shared" si="2"/>
        <v>0</v>
      </c>
      <c r="FE39" s="3">
        <f t="shared" si="2"/>
        <v>0</v>
      </c>
      <c r="FF39" s="3">
        <f t="shared" si="2"/>
        <v>20</v>
      </c>
      <c r="FG39" s="3">
        <f t="shared" si="2"/>
        <v>0</v>
      </c>
      <c r="FH39" s="3">
        <f t="shared" si="2"/>
        <v>0</v>
      </c>
      <c r="FI39" s="3">
        <f t="shared" si="2"/>
        <v>20</v>
      </c>
      <c r="FJ39" s="3">
        <f t="shared" si="2"/>
        <v>0</v>
      </c>
      <c r="FK39" s="3">
        <f t="shared" si="2"/>
        <v>0</v>
      </c>
      <c r="FL39" s="3">
        <f t="shared" si="2"/>
        <v>20</v>
      </c>
      <c r="FM39" s="3">
        <f t="shared" si="2"/>
        <v>0</v>
      </c>
      <c r="FN39" s="3">
        <f t="shared" si="2"/>
        <v>0</v>
      </c>
      <c r="FO39" s="3">
        <f t="shared" si="2"/>
        <v>20</v>
      </c>
      <c r="FP39" s="3">
        <f t="shared" si="2"/>
        <v>0</v>
      </c>
      <c r="FQ39" s="3">
        <f t="shared" si="2"/>
        <v>0</v>
      </c>
      <c r="FR39" s="3">
        <f t="shared" si="2"/>
        <v>20</v>
      </c>
      <c r="FS39" s="3">
        <f t="shared" si="2"/>
        <v>0</v>
      </c>
      <c r="FT39" s="3">
        <f t="shared" si="2"/>
        <v>0</v>
      </c>
      <c r="FU39" s="3">
        <f t="shared" si="2"/>
        <v>20</v>
      </c>
      <c r="FV39" s="3">
        <f t="shared" si="2"/>
        <v>0</v>
      </c>
      <c r="FW39" s="3">
        <f t="shared" si="2"/>
        <v>0</v>
      </c>
      <c r="FX39" s="3">
        <f t="shared" si="2"/>
        <v>20</v>
      </c>
      <c r="FY39" s="3">
        <f t="shared" si="2"/>
        <v>0</v>
      </c>
      <c r="FZ39" s="3">
        <f t="shared" si="2"/>
        <v>0</v>
      </c>
      <c r="GA39" s="3">
        <f t="shared" si="2"/>
        <v>20</v>
      </c>
      <c r="GB39" s="3">
        <f t="shared" si="2"/>
        <v>0</v>
      </c>
      <c r="GC39" s="3">
        <f t="shared" si="2"/>
        <v>0</v>
      </c>
      <c r="GD39" s="3">
        <f t="shared" si="2"/>
        <v>20</v>
      </c>
      <c r="GE39" s="3">
        <f t="shared" si="2"/>
        <v>0</v>
      </c>
      <c r="GF39" s="3">
        <f t="shared" si="2"/>
        <v>0</v>
      </c>
      <c r="GG39" s="3">
        <f t="shared" si="2"/>
        <v>20</v>
      </c>
      <c r="GH39" s="3">
        <f t="shared" si="2"/>
        <v>0</v>
      </c>
      <c r="GI39" s="3">
        <f t="shared" si="2"/>
        <v>0</v>
      </c>
      <c r="GJ39" s="3">
        <f t="shared" si="2"/>
        <v>20</v>
      </c>
      <c r="GK39" s="3">
        <f t="shared" si="2"/>
        <v>0</v>
      </c>
      <c r="GL39" s="3">
        <f t="shared" si="2"/>
        <v>0</v>
      </c>
      <c r="GM39" s="3">
        <f t="shared" si="2"/>
        <v>20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20</v>
      </c>
      <c r="GQ39" s="3">
        <f t="shared" si="3"/>
        <v>0</v>
      </c>
      <c r="GR39" s="3">
        <f t="shared" si="3"/>
        <v>0</v>
      </c>
      <c r="GS39" s="3">
        <f t="shared" si="3"/>
        <v>20</v>
      </c>
      <c r="GT39" s="3">
        <f t="shared" si="3"/>
        <v>0</v>
      </c>
      <c r="GU39" s="3">
        <f t="shared" si="3"/>
        <v>0</v>
      </c>
      <c r="GV39" s="3">
        <f t="shared" si="3"/>
        <v>20</v>
      </c>
      <c r="GW39" s="3">
        <f t="shared" si="3"/>
        <v>0</v>
      </c>
      <c r="GX39" s="3">
        <f t="shared" si="3"/>
        <v>0</v>
      </c>
      <c r="GY39" s="3">
        <f t="shared" si="3"/>
        <v>20</v>
      </c>
      <c r="GZ39" s="3">
        <f t="shared" si="3"/>
        <v>0</v>
      </c>
      <c r="HA39" s="3">
        <f t="shared" si="3"/>
        <v>0</v>
      </c>
      <c r="HB39" s="3">
        <f t="shared" si="3"/>
        <v>20</v>
      </c>
      <c r="HC39" s="3">
        <f t="shared" si="3"/>
        <v>0</v>
      </c>
      <c r="HD39" s="3">
        <f t="shared" si="3"/>
        <v>0</v>
      </c>
      <c r="HE39" s="3">
        <f t="shared" si="3"/>
        <v>20</v>
      </c>
      <c r="HF39" s="3">
        <f t="shared" si="3"/>
        <v>0</v>
      </c>
      <c r="HG39" s="3">
        <f t="shared" si="3"/>
        <v>0</v>
      </c>
      <c r="HH39" s="3">
        <f t="shared" si="3"/>
        <v>20</v>
      </c>
      <c r="HI39" s="3">
        <f t="shared" si="3"/>
        <v>0</v>
      </c>
      <c r="HJ39" s="3">
        <f t="shared" si="3"/>
        <v>0</v>
      </c>
      <c r="HK39" s="3">
        <f t="shared" si="3"/>
        <v>20</v>
      </c>
      <c r="HL39" s="3">
        <f t="shared" si="3"/>
        <v>0</v>
      </c>
      <c r="HM39" s="3">
        <f t="shared" si="3"/>
        <v>0</v>
      </c>
      <c r="HN39" s="3">
        <f t="shared" si="3"/>
        <v>20</v>
      </c>
      <c r="HO39" s="3">
        <f t="shared" si="3"/>
        <v>0</v>
      </c>
      <c r="HP39" s="3">
        <f t="shared" si="3"/>
        <v>0</v>
      </c>
      <c r="HQ39" s="3">
        <f t="shared" si="3"/>
        <v>20</v>
      </c>
      <c r="HR39" s="3">
        <f t="shared" si="3"/>
        <v>0</v>
      </c>
      <c r="HS39" s="3">
        <f t="shared" si="3"/>
        <v>0</v>
      </c>
      <c r="HT39" s="3">
        <f t="shared" si="3"/>
        <v>20</v>
      </c>
      <c r="HU39" s="3">
        <f t="shared" si="3"/>
        <v>0</v>
      </c>
      <c r="HV39" s="3">
        <f t="shared" si="3"/>
        <v>0</v>
      </c>
      <c r="HW39" s="3">
        <f t="shared" si="3"/>
        <v>20</v>
      </c>
      <c r="HX39" s="3">
        <f t="shared" si="3"/>
        <v>0</v>
      </c>
      <c r="HY39" s="3">
        <f t="shared" si="3"/>
        <v>0</v>
      </c>
      <c r="HZ39" s="3">
        <f t="shared" si="3"/>
        <v>20</v>
      </c>
      <c r="IA39" s="3">
        <f t="shared" si="3"/>
        <v>0</v>
      </c>
      <c r="IB39" s="3">
        <f t="shared" si="3"/>
        <v>0</v>
      </c>
      <c r="IC39" s="3">
        <f t="shared" si="3"/>
        <v>20</v>
      </c>
      <c r="ID39" s="3">
        <f t="shared" si="3"/>
        <v>0</v>
      </c>
      <c r="IE39" s="3">
        <f t="shared" si="3"/>
        <v>0</v>
      </c>
      <c r="IF39" s="3">
        <f t="shared" si="3"/>
        <v>20</v>
      </c>
      <c r="IG39" s="3">
        <f t="shared" si="3"/>
        <v>0</v>
      </c>
      <c r="IH39" s="3">
        <f t="shared" si="3"/>
        <v>0</v>
      </c>
      <c r="II39" s="3">
        <f t="shared" si="3"/>
        <v>20</v>
      </c>
      <c r="IJ39" s="3">
        <f t="shared" si="3"/>
        <v>0</v>
      </c>
      <c r="IK39" s="3">
        <f t="shared" si="3"/>
        <v>0</v>
      </c>
      <c r="IL39" s="3">
        <f t="shared" si="3"/>
        <v>20</v>
      </c>
      <c r="IM39" s="3">
        <f t="shared" si="3"/>
        <v>0</v>
      </c>
      <c r="IN39" s="3">
        <f t="shared" si="3"/>
        <v>0</v>
      </c>
      <c r="IO39" s="3">
        <f t="shared" si="3"/>
        <v>20</v>
      </c>
      <c r="IP39" s="3">
        <f t="shared" si="3"/>
        <v>0</v>
      </c>
      <c r="IQ39" s="3">
        <f t="shared" si="3"/>
        <v>0</v>
      </c>
      <c r="IR39" s="3">
        <f t="shared" si="3"/>
        <v>20</v>
      </c>
      <c r="IS39" s="3">
        <f t="shared" si="3"/>
        <v>0</v>
      </c>
      <c r="IT39" s="3">
        <f t="shared" si="3"/>
        <v>0</v>
      </c>
      <c r="IU39" s="3">
        <f t="shared" si="3"/>
        <v>20</v>
      </c>
      <c r="IV39" s="3">
        <f t="shared" si="3"/>
        <v>0</v>
      </c>
      <c r="IW39" s="3">
        <f t="shared" si="3"/>
        <v>0</v>
      </c>
      <c r="IX39" s="3">
        <f t="shared" si="3"/>
        <v>20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20</v>
      </c>
      <c r="JB39" s="3">
        <f t="shared" si="4"/>
        <v>0</v>
      </c>
      <c r="JC39" s="3">
        <f t="shared" si="4"/>
        <v>0</v>
      </c>
      <c r="JD39" s="3">
        <f t="shared" si="4"/>
        <v>20</v>
      </c>
      <c r="JE39" s="3">
        <f t="shared" si="4"/>
        <v>0</v>
      </c>
      <c r="JF39" s="3">
        <f t="shared" si="4"/>
        <v>0</v>
      </c>
      <c r="JG39" s="3">
        <f t="shared" si="4"/>
        <v>20</v>
      </c>
      <c r="JH39" s="3">
        <f t="shared" si="4"/>
        <v>0</v>
      </c>
      <c r="JI39" s="3">
        <f t="shared" si="4"/>
        <v>0</v>
      </c>
      <c r="JJ39" s="3">
        <f t="shared" si="4"/>
        <v>20</v>
      </c>
      <c r="JK39" s="3">
        <f t="shared" si="4"/>
        <v>0</v>
      </c>
      <c r="JL39" s="3">
        <f t="shared" si="4"/>
        <v>0</v>
      </c>
      <c r="JM39" s="3">
        <f t="shared" si="4"/>
        <v>20</v>
      </c>
      <c r="JN39" s="3">
        <f t="shared" si="4"/>
        <v>0</v>
      </c>
      <c r="JO39" s="3">
        <f t="shared" si="4"/>
        <v>0</v>
      </c>
      <c r="JP39" s="3">
        <f t="shared" si="4"/>
        <v>20</v>
      </c>
      <c r="JQ39" s="3">
        <f t="shared" si="4"/>
        <v>0</v>
      </c>
      <c r="JR39" s="3">
        <f t="shared" si="4"/>
        <v>0</v>
      </c>
      <c r="JS39" s="3">
        <f t="shared" si="4"/>
        <v>20</v>
      </c>
      <c r="JT39" s="3">
        <f t="shared" si="4"/>
        <v>0</v>
      </c>
      <c r="JU39" s="3">
        <f t="shared" si="4"/>
        <v>0</v>
      </c>
      <c r="JV39" s="3">
        <f t="shared" si="4"/>
        <v>20</v>
      </c>
      <c r="JW39" s="3">
        <f t="shared" si="4"/>
        <v>0</v>
      </c>
      <c r="JX39" s="3">
        <f t="shared" si="4"/>
        <v>0</v>
      </c>
      <c r="JY39" s="3">
        <f t="shared" si="4"/>
        <v>20</v>
      </c>
      <c r="JZ39" s="3">
        <f t="shared" si="4"/>
        <v>0</v>
      </c>
      <c r="KA39" s="3">
        <f t="shared" si="4"/>
        <v>0</v>
      </c>
      <c r="KB39" s="3">
        <f t="shared" si="4"/>
        <v>20</v>
      </c>
      <c r="KC39" s="3">
        <f t="shared" si="4"/>
        <v>0</v>
      </c>
      <c r="KD39" s="3">
        <f t="shared" si="4"/>
        <v>0</v>
      </c>
      <c r="KE39" s="3">
        <f t="shared" si="4"/>
        <v>20</v>
      </c>
      <c r="KF39" s="3">
        <f t="shared" si="4"/>
        <v>0</v>
      </c>
      <c r="KG39" s="3">
        <f t="shared" si="4"/>
        <v>0</v>
      </c>
      <c r="KH39" s="3">
        <f t="shared" si="4"/>
        <v>20</v>
      </c>
      <c r="KI39" s="3">
        <f t="shared" si="4"/>
        <v>0</v>
      </c>
      <c r="KJ39" s="3">
        <f t="shared" si="4"/>
        <v>0</v>
      </c>
      <c r="KK39" s="3">
        <f t="shared" si="4"/>
        <v>20</v>
      </c>
      <c r="KL39" s="3">
        <f t="shared" si="4"/>
        <v>0</v>
      </c>
      <c r="KM39" s="3">
        <f t="shared" si="4"/>
        <v>0</v>
      </c>
      <c r="KN39" s="3">
        <f t="shared" si="4"/>
        <v>20</v>
      </c>
      <c r="KO39" s="3">
        <f t="shared" si="4"/>
        <v>0</v>
      </c>
      <c r="KP39" s="3">
        <f t="shared" si="4"/>
        <v>0</v>
      </c>
      <c r="KQ39" s="3">
        <v>20</v>
      </c>
      <c r="KR39" s="3">
        <f t="shared" si="4"/>
        <v>0</v>
      </c>
      <c r="KS39" s="3">
        <f t="shared" si="4"/>
        <v>0</v>
      </c>
      <c r="KT39" s="3">
        <f t="shared" si="4"/>
        <v>20</v>
      </c>
      <c r="KU39" s="3">
        <f t="shared" si="4"/>
        <v>0</v>
      </c>
      <c r="KV39" s="3">
        <f t="shared" si="4"/>
        <v>0</v>
      </c>
      <c r="KW39" s="3">
        <f t="shared" si="4"/>
        <v>20</v>
      </c>
      <c r="KX39" s="3">
        <f t="shared" si="4"/>
        <v>0</v>
      </c>
      <c r="KY39" s="3">
        <f t="shared" si="4"/>
        <v>0</v>
      </c>
      <c r="KZ39" s="3">
        <f t="shared" si="4"/>
        <v>20</v>
      </c>
      <c r="LA39" s="3">
        <f t="shared" si="4"/>
        <v>0</v>
      </c>
      <c r="LB39" s="3">
        <f t="shared" si="4"/>
        <v>0</v>
      </c>
      <c r="LC39" s="3">
        <f t="shared" si="4"/>
        <v>20</v>
      </c>
      <c r="LD39" s="3">
        <f t="shared" si="4"/>
        <v>0</v>
      </c>
      <c r="LE39" s="3">
        <f t="shared" si="4"/>
        <v>0</v>
      </c>
    </row>
    <row r="40" spans="1:317" ht="37.5" customHeight="1">
      <c r="A40" s="97" t="s">
        <v>3240</v>
      </c>
      <c r="B40" s="98"/>
      <c r="C40" s="11">
        <f>C39/20%</f>
        <v>100</v>
      </c>
      <c r="D40" s="11">
        <f>D39/20%</f>
        <v>0</v>
      </c>
      <c r="E40" s="11">
        <f t="shared" ref="E40:BO40" si="5">E39/25%</f>
        <v>0</v>
      </c>
      <c r="F40" s="11">
        <f>F39/20%</f>
        <v>100</v>
      </c>
      <c r="G40" s="11">
        <f t="shared" si="5"/>
        <v>0</v>
      </c>
      <c r="H40" s="11">
        <f t="shared" si="5"/>
        <v>0</v>
      </c>
      <c r="I40" s="11">
        <f>I39/20%</f>
        <v>100</v>
      </c>
      <c r="J40" s="11">
        <f t="shared" si="5"/>
        <v>0</v>
      </c>
      <c r="K40" s="11">
        <f t="shared" si="5"/>
        <v>0</v>
      </c>
      <c r="L40" s="11">
        <f>L39/20%</f>
        <v>100</v>
      </c>
      <c r="M40" s="11">
        <f t="shared" si="5"/>
        <v>0</v>
      </c>
      <c r="N40" s="11">
        <f t="shared" si="5"/>
        <v>0</v>
      </c>
      <c r="O40" s="11">
        <f>O39/20%</f>
        <v>100</v>
      </c>
      <c r="P40" s="11">
        <f t="shared" si="5"/>
        <v>0</v>
      </c>
      <c r="Q40" s="11">
        <f t="shared" si="5"/>
        <v>0</v>
      </c>
      <c r="R40" s="11">
        <f>R39/20%</f>
        <v>100</v>
      </c>
      <c r="S40" s="11">
        <f t="shared" si="5"/>
        <v>0</v>
      </c>
      <c r="T40" s="11">
        <f t="shared" si="5"/>
        <v>0</v>
      </c>
      <c r="U40" s="11">
        <f>U39/20%</f>
        <v>100</v>
      </c>
      <c r="V40" s="11">
        <f t="shared" si="5"/>
        <v>0</v>
      </c>
      <c r="W40" s="11">
        <f t="shared" si="5"/>
        <v>0</v>
      </c>
      <c r="X40" s="11">
        <f>X39/20%</f>
        <v>100</v>
      </c>
      <c r="Y40" s="11">
        <f t="shared" si="5"/>
        <v>0</v>
      </c>
      <c r="Z40" s="11">
        <f t="shared" si="5"/>
        <v>0</v>
      </c>
      <c r="AA40" s="11">
        <f>AA39/20%</f>
        <v>100</v>
      </c>
      <c r="AB40" s="11">
        <f t="shared" si="5"/>
        <v>0</v>
      </c>
      <c r="AC40" s="11">
        <f t="shared" si="5"/>
        <v>0</v>
      </c>
      <c r="AD40" s="11">
        <f>AD39/20%</f>
        <v>100</v>
      </c>
      <c r="AE40" s="11">
        <f t="shared" si="5"/>
        <v>0</v>
      </c>
      <c r="AF40" s="11">
        <f t="shared" si="5"/>
        <v>0</v>
      </c>
      <c r="AG40" s="11">
        <f>AG39/20%</f>
        <v>100</v>
      </c>
      <c r="AH40" s="11">
        <f t="shared" si="5"/>
        <v>0</v>
      </c>
      <c r="AI40" s="11">
        <f t="shared" si="5"/>
        <v>0</v>
      </c>
      <c r="AJ40" s="11">
        <f>AJ39/20%</f>
        <v>100</v>
      </c>
      <c r="AK40" s="11">
        <f t="shared" si="5"/>
        <v>0</v>
      </c>
      <c r="AL40" s="11">
        <f t="shared" si="5"/>
        <v>0</v>
      </c>
      <c r="AM40" s="11">
        <f>AM39/20%</f>
        <v>100</v>
      </c>
      <c r="AN40" s="11">
        <f t="shared" si="5"/>
        <v>0</v>
      </c>
      <c r="AO40" s="11">
        <f t="shared" si="5"/>
        <v>0</v>
      </c>
      <c r="AP40" s="11">
        <f>AP39/20%</f>
        <v>100</v>
      </c>
      <c r="AQ40" s="11">
        <f t="shared" si="5"/>
        <v>0</v>
      </c>
      <c r="AR40" s="11">
        <f t="shared" si="5"/>
        <v>0</v>
      </c>
      <c r="AS40" s="11">
        <f>AS39/20%</f>
        <v>100</v>
      </c>
      <c r="AT40" s="11">
        <f t="shared" si="5"/>
        <v>0</v>
      </c>
      <c r="AU40" s="11">
        <f t="shared" si="5"/>
        <v>0</v>
      </c>
      <c r="AV40" s="11">
        <f>AV39/20%</f>
        <v>100</v>
      </c>
      <c r="AW40" s="11">
        <f t="shared" si="5"/>
        <v>0</v>
      </c>
      <c r="AX40" s="11">
        <f t="shared" si="5"/>
        <v>0</v>
      </c>
      <c r="AY40" s="11">
        <f>AY39/20%</f>
        <v>100</v>
      </c>
      <c r="AZ40" s="11">
        <f t="shared" si="5"/>
        <v>0</v>
      </c>
      <c r="BA40" s="11">
        <f t="shared" si="5"/>
        <v>0</v>
      </c>
      <c r="BB40" s="11">
        <f>BB39/20%</f>
        <v>100</v>
      </c>
      <c r="BC40" s="11">
        <f t="shared" si="5"/>
        <v>0</v>
      </c>
      <c r="BD40" s="11">
        <f t="shared" si="5"/>
        <v>0</v>
      </c>
      <c r="BE40" s="11">
        <f>BE39/20%</f>
        <v>100</v>
      </c>
      <c r="BF40" s="11">
        <f t="shared" si="5"/>
        <v>0</v>
      </c>
      <c r="BG40" s="11">
        <f t="shared" si="5"/>
        <v>0</v>
      </c>
      <c r="BH40" s="11">
        <f>BH39/20%</f>
        <v>100</v>
      </c>
      <c r="BI40" s="11">
        <f t="shared" si="5"/>
        <v>0</v>
      </c>
      <c r="BJ40" s="11">
        <f t="shared" si="5"/>
        <v>0</v>
      </c>
      <c r="BK40" s="11">
        <f>BK39/20%</f>
        <v>100</v>
      </c>
      <c r="BL40" s="11">
        <f t="shared" si="5"/>
        <v>0</v>
      </c>
      <c r="BM40" s="11">
        <f t="shared" si="5"/>
        <v>0</v>
      </c>
      <c r="BN40" s="11">
        <f>BN39/20%</f>
        <v>100</v>
      </c>
      <c r="BO40" s="11">
        <f t="shared" si="5"/>
        <v>0</v>
      </c>
      <c r="BP40" s="11">
        <f t="shared" ref="BP40:EA40" si="6">BP39/25%</f>
        <v>0</v>
      </c>
      <c r="BQ40" s="11">
        <f>BQ39/20%</f>
        <v>100</v>
      </c>
      <c r="BR40" s="11">
        <f t="shared" si="6"/>
        <v>0</v>
      </c>
      <c r="BS40" s="11">
        <f t="shared" si="6"/>
        <v>0</v>
      </c>
      <c r="BT40" s="11">
        <f>BT39/20%</f>
        <v>100</v>
      </c>
      <c r="BU40" s="11">
        <f t="shared" si="6"/>
        <v>0</v>
      </c>
      <c r="BV40" s="11">
        <f t="shared" si="6"/>
        <v>0</v>
      </c>
      <c r="BW40" s="11">
        <f>BW39/20%</f>
        <v>100</v>
      </c>
      <c r="BX40" s="11">
        <f t="shared" si="6"/>
        <v>0</v>
      </c>
      <c r="BY40" s="11">
        <f t="shared" si="6"/>
        <v>0</v>
      </c>
      <c r="BZ40" s="11">
        <f>BZ39/20%</f>
        <v>100</v>
      </c>
      <c r="CA40" s="11">
        <f t="shared" si="6"/>
        <v>0</v>
      </c>
      <c r="CB40" s="11">
        <f t="shared" si="6"/>
        <v>0</v>
      </c>
      <c r="CC40" s="11">
        <f>CC39/20%</f>
        <v>100</v>
      </c>
      <c r="CD40" s="11">
        <f t="shared" si="6"/>
        <v>0</v>
      </c>
      <c r="CE40" s="11">
        <f t="shared" si="6"/>
        <v>0</v>
      </c>
      <c r="CF40" s="11">
        <f>CF39/20%</f>
        <v>100</v>
      </c>
      <c r="CG40" s="11">
        <f>CG39/20%</f>
        <v>0</v>
      </c>
      <c r="CH40" s="11">
        <f>CH39/20%</f>
        <v>0</v>
      </c>
      <c r="CI40" s="11">
        <v>100</v>
      </c>
      <c r="CJ40" s="11">
        <f t="shared" si="6"/>
        <v>0</v>
      </c>
      <c r="CK40" s="11">
        <f t="shared" si="6"/>
        <v>0</v>
      </c>
      <c r="CL40" s="11">
        <f>CL39/20%</f>
        <v>100</v>
      </c>
      <c r="CM40" s="11">
        <f t="shared" si="6"/>
        <v>0</v>
      </c>
      <c r="CN40" s="11">
        <f t="shared" si="6"/>
        <v>0</v>
      </c>
      <c r="CO40" s="11">
        <v>100</v>
      </c>
      <c r="CP40" s="11">
        <f t="shared" si="6"/>
        <v>0</v>
      </c>
      <c r="CQ40" s="11">
        <f t="shared" si="6"/>
        <v>0</v>
      </c>
      <c r="CR40" s="11">
        <f>CR39/20%</f>
        <v>100</v>
      </c>
      <c r="CS40" s="11">
        <f t="shared" si="6"/>
        <v>0</v>
      </c>
      <c r="CT40" s="11">
        <f t="shared" si="6"/>
        <v>0</v>
      </c>
      <c r="CU40" s="11">
        <f>CU39/20%</f>
        <v>100</v>
      </c>
      <c r="CV40" s="11">
        <f t="shared" si="6"/>
        <v>0</v>
      </c>
      <c r="CW40" s="11">
        <f t="shared" si="6"/>
        <v>0</v>
      </c>
      <c r="CX40" s="11">
        <f>CX39/20%</f>
        <v>100</v>
      </c>
      <c r="CY40" s="11">
        <f t="shared" si="6"/>
        <v>0</v>
      </c>
      <c r="CZ40" s="11">
        <f t="shared" si="6"/>
        <v>0</v>
      </c>
      <c r="DA40" s="11">
        <f>DA39/20%</f>
        <v>100</v>
      </c>
      <c r="DB40" s="11">
        <f t="shared" si="6"/>
        <v>0</v>
      </c>
      <c r="DC40" s="11">
        <f t="shared" si="6"/>
        <v>0</v>
      </c>
      <c r="DD40" s="11">
        <f>DD39/20%</f>
        <v>100</v>
      </c>
      <c r="DE40" s="11">
        <f t="shared" si="6"/>
        <v>0</v>
      </c>
      <c r="DF40" s="11">
        <f t="shared" si="6"/>
        <v>0</v>
      </c>
      <c r="DG40" s="11">
        <f>DG39/20%</f>
        <v>100</v>
      </c>
      <c r="DH40" s="11">
        <f t="shared" si="6"/>
        <v>0</v>
      </c>
      <c r="DI40" s="11">
        <f t="shared" si="6"/>
        <v>0</v>
      </c>
      <c r="DJ40" s="11">
        <f>DJ39/20%</f>
        <v>100</v>
      </c>
      <c r="DK40" s="11">
        <f t="shared" si="6"/>
        <v>0</v>
      </c>
      <c r="DL40" s="11">
        <f t="shared" si="6"/>
        <v>0</v>
      </c>
      <c r="DM40" s="11">
        <f>DM39/20%</f>
        <v>100</v>
      </c>
      <c r="DN40" s="11">
        <f t="shared" si="6"/>
        <v>0</v>
      </c>
      <c r="DO40" s="11">
        <f t="shared" si="6"/>
        <v>0</v>
      </c>
      <c r="DP40" s="11">
        <f>DP39/20%</f>
        <v>100</v>
      </c>
      <c r="DQ40" s="11">
        <f t="shared" si="6"/>
        <v>0</v>
      </c>
      <c r="DR40" s="11">
        <f t="shared" si="6"/>
        <v>0</v>
      </c>
      <c r="DS40" s="11">
        <f>DS39/20%</f>
        <v>100</v>
      </c>
      <c r="DT40" s="11">
        <f t="shared" si="6"/>
        <v>0</v>
      </c>
      <c r="DU40" s="11">
        <f t="shared" si="6"/>
        <v>0</v>
      </c>
      <c r="DV40" s="11">
        <f>DV39/20%</f>
        <v>100</v>
      </c>
      <c r="DW40" s="11">
        <f t="shared" si="6"/>
        <v>0</v>
      </c>
      <c r="DX40" s="11">
        <f t="shared" si="6"/>
        <v>0</v>
      </c>
      <c r="DY40" s="11">
        <f>DY39/20%</f>
        <v>100</v>
      </c>
      <c r="DZ40" s="11">
        <f t="shared" si="6"/>
        <v>0</v>
      </c>
      <c r="EA40" s="11">
        <f t="shared" si="6"/>
        <v>0</v>
      </c>
      <c r="EB40" s="11">
        <f>EB39/20%</f>
        <v>0</v>
      </c>
      <c r="EC40" s="11">
        <f t="shared" ref="EB40:GL40" si="7">EC39/25%</f>
        <v>0</v>
      </c>
      <c r="ED40" s="11">
        <f t="shared" si="7"/>
        <v>0</v>
      </c>
      <c r="EE40" s="11">
        <f>EE39/20%</f>
        <v>100</v>
      </c>
      <c r="EF40" s="11">
        <f t="shared" si="7"/>
        <v>0</v>
      </c>
      <c r="EG40" s="11">
        <f t="shared" si="7"/>
        <v>0</v>
      </c>
      <c r="EH40" s="11">
        <f>EH39/20%</f>
        <v>100</v>
      </c>
      <c r="EI40" s="11">
        <f t="shared" si="7"/>
        <v>0</v>
      </c>
      <c r="EJ40" s="11">
        <f t="shared" si="7"/>
        <v>0</v>
      </c>
      <c r="EK40" s="11">
        <f>EK39/20%</f>
        <v>100</v>
      </c>
      <c r="EL40" s="11">
        <f t="shared" si="7"/>
        <v>0</v>
      </c>
      <c r="EM40" s="11">
        <f t="shared" si="7"/>
        <v>0</v>
      </c>
      <c r="EN40" s="11">
        <f>EN39/20%</f>
        <v>100</v>
      </c>
      <c r="EO40" s="11">
        <f t="shared" si="7"/>
        <v>0</v>
      </c>
      <c r="EP40" s="11">
        <f t="shared" si="7"/>
        <v>0</v>
      </c>
      <c r="EQ40" s="11">
        <f>EQ39/20%</f>
        <v>100</v>
      </c>
      <c r="ER40" s="11">
        <f t="shared" si="7"/>
        <v>0</v>
      </c>
      <c r="ES40" s="11">
        <f t="shared" si="7"/>
        <v>0</v>
      </c>
      <c r="ET40" s="11">
        <f>ET39/20%</f>
        <v>100</v>
      </c>
      <c r="EU40" s="11">
        <f t="shared" si="7"/>
        <v>0</v>
      </c>
      <c r="EV40" s="11">
        <f t="shared" si="7"/>
        <v>0</v>
      </c>
      <c r="EW40" s="11">
        <f>EW39/20%</f>
        <v>100</v>
      </c>
      <c r="EX40" s="11">
        <f t="shared" si="7"/>
        <v>0</v>
      </c>
      <c r="EY40" s="11">
        <f t="shared" si="7"/>
        <v>0</v>
      </c>
      <c r="EZ40" s="11">
        <f>EZ39/20%</f>
        <v>100</v>
      </c>
      <c r="FA40" s="11">
        <f t="shared" si="7"/>
        <v>0</v>
      </c>
      <c r="FB40" s="11">
        <f t="shared" si="7"/>
        <v>0</v>
      </c>
      <c r="FC40" s="11">
        <f>FC39/20%</f>
        <v>100</v>
      </c>
      <c r="FD40" s="11">
        <f t="shared" si="7"/>
        <v>0</v>
      </c>
      <c r="FE40" s="11">
        <f t="shared" si="7"/>
        <v>0</v>
      </c>
      <c r="FF40" s="11">
        <f>FF39/20%</f>
        <v>100</v>
      </c>
      <c r="FG40" s="11">
        <f t="shared" si="7"/>
        <v>0</v>
      </c>
      <c r="FH40" s="11">
        <f t="shared" si="7"/>
        <v>0</v>
      </c>
      <c r="FI40" s="11">
        <f>FI39/20%</f>
        <v>100</v>
      </c>
      <c r="FJ40" s="11">
        <f t="shared" si="7"/>
        <v>0</v>
      </c>
      <c r="FK40" s="11">
        <f t="shared" si="7"/>
        <v>0</v>
      </c>
      <c r="FL40" s="11">
        <f>FL39/20%</f>
        <v>100</v>
      </c>
      <c r="FM40" s="11">
        <f t="shared" si="7"/>
        <v>0</v>
      </c>
      <c r="FN40" s="11">
        <f t="shared" si="7"/>
        <v>0</v>
      </c>
      <c r="FO40" s="11">
        <f>FO39/20%</f>
        <v>100</v>
      </c>
      <c r="FP40" s="11">
        <f t="shared" si="7"/>
        <v>0</v>
      </c>
      <c r="FQ40" s="11">
        <f t="shared" si="7"/>
        <v>0</v>
      </c>
      <c r="FR40" s="11">
        <f>FR39/20%</f>
        <v>100</v>
      </c>
      <c r="FS40" s="11">
        <f t="shared" si="7"/>
        <v>0</v>
      </c>
      <c r="FT40" s="11">
        <f t="shared" si="7"/>
        <v>0</v>
      </c>
      <c r="FU40" s="11">
        <f>FU39/20%</f>
        <v>100</v>
      </c>
      <c r="FV40" s="11">
        <f t="shared" si="7"/>
        <v>0</v>
      </c>
      <c r="FW40" s="11">
        <f t="shared" si="7"/>
        <v>0</v>
      </c>
      <c r="FX40" s="11">
        <f>FX39/20%</f>
        <v>100</v>
      </c>
      <c r="FY40" s="11">
        <f t="shared" si="7"/>
        <v>0</v>
      </c>
      <c r="FZ40" s="11">
        <f t="shared" si="7"/>
        <v>0</v>
      </c>
      <c r="GA40" s="11">
        <f>GA39/20%</f>
        <v>100</v>
      </c>
      <c r="GB40" s="11">
        <f t="shared" si="7"/>
        <v>0</v>
      </c>
      <c r="GC40" s="11">
        <f t="shared" si="7"/>
        <v>0</v>
      </c>
      <c r="GD40" s="11">
        <f>GD39/20%</f>
        <v>100</v>
      </c>
      <c r="GE40" s="11">
        <f t="shared" si="7"/>
        <v>0</v>
      </c>
      <c r="GF40" s="11">
        <f t="shared" si="7"/>
        <v>0</v>
      </c>
      <c r="GG40" s="11">
        <f>GG39/20%</f>
        <v>100</v>
      </c>
      <c r="GH40" s="11">
        <f t="shared" si="7"/>
        <v>0</v>
      </c>
      <c r="GI40" s="11">
        <f t="shared" si="7"/>
        <v>0</v>
      </c>
      <c r="GJ40" s="11">
        <f>GJ39/20%</f>
        <v>100</v>
      </c>
      <c r="GK40" s="11">
        <f t="shared" si="7"/>
        <v>0</v>
      </c>
      <c r="GL40" s="11">
        <f t="shared" si="7"/>
        <v>0</v>
      </c>
      <c r="GM40" s="11">
        <f>GM39/20%</f>
        <v>100</v>
      </c>
      <c r="GN40" s="11">
        <f t="shared" ref="GN40:IY40" si="8">GN39/25%</f>
        <v>0</v>
      </c>
      <c r="GO40" s="11">
        <f t="shared" si="8"/>
        <v>0</v>
      </c>
      <c r="GP40" s="11">
        <f>GP39/20%</f>
        <v>100</v>
      </c>
      <c r="GQ40" s="11">
        <f t="shared" si="8"/>
        <v>0</v>
      </c>
      <c r="GR40" s="11">
        <f t="shared" si="8"/>
        <v>0</v>
      </c>
      <c r="GS40" s="11">
        <f>GS39/20%</f>
        <v>100</v>
      </c>
      <c r="GT40" s="11">
        <f t="shared" si="8"/>
        <v>0</v>
      </c>
      <c r="GU40" s="11">
        <f t="shared" si="8"/>
        <v>0</v>
      </c>
      <c r="GV40" s="11">
        <f>GV39/20%</f>
        <v>100</v>
      </c>
      <c r="GW40" s="11">
        <f t="shared" si="8"/>
        <v>0</v>
      </c>
      <c r="GX40" s="11">
        <f t="shared" si="8"/>
        <v>0</v>
      </c>
      <c r="GY40" s="11">
        <f>GY39/20%</f>
        <v>100</v>
      </c>
      <c r="GZ40" s="11">
        <f t="shared" si="8"/>
        <v>0</v>
      </c>
      <c r="HA40" s="11">
        <f t="shared" si="8"/>
        <v>0</v>
      </c>
      <c r="HB40" s="11">
        <f>HB39/20%</f>
        <v>100</v>
      </c>
      <c r="HC40" s="11">
        <f t="shared" si="8"/>
        <v>0</v>
      </c>
      <c r="HD40" s="11">
        <f t="shared" si="8"/>
        <v>0</v>
      </c>
      <c r="HE40" s="11">
        <f>HE39/20%</f>
        <v>100</v>
      </c>
      <c r="HF40" s="11">
        <f t="shared" si="8"/>
        <v>0</v>
      </c>
      <c r="HG40" s="11">
        <f t="shared" si="8"/>
        <v>0</v>
      </c>
      <c r="HH40" s="11">
        <f>HH39/20%</f>
        <v>100</v>
      </c>
      <c r="HI40" s="11">
        <f t="shared" si="8"/>
        <v>0</v>
      </c>
      <c r="HJ40" s="11">
        <f t="shared" si="8"/>
        <v>0</v>
      </c>
      <c r="HK40" s="11">
        <f>HK39/20%</f>
        <v>100</v>
      </c>
      <c r="HL40" s="11">
        <f t="shared" si="8"/>
        <v>0</v>
      </c>
      <c r="HM40" s="11">
        <f t="shared" si="8"/>
        <v>0</v>
      </c>
      <c r="HN40" s="11">
        <f>HN39/20%</f>
        <v>100</v>
      </c>
      <c r="HO40" s="11">
        <f t="shared" si="8"/>
        <v>0</v>
      </c>
      <c r="HP40" s="11">
        <f t="shared" si="8"/>
        <v>0</v>
      </c>
      <c r="HQ40" s="11">
        <f>HQ39/20%</f>
        <v>100</v>
      </c>
      <c r="HR40" s="11">
        <f t="shared" si="8"/>
        <v>0</v>
      </c>
      <c r="HS40" s="11">
        <f t="shared" si="8"/>
        <v>0</v>
      </c>
      <c r="HT40" s="11">
        <f>HT39/20%</f>
        <v>100</v>
      </c>
      <c r="HU40" s="11">
        <f t="shared" si="8"/>
        <v>0</v>
      </c>
      <c r="HV40" s="11">
        <f t="shared" si="8"/>
        <v>0</v>
      </c>
      <c r="HW40" s="11">
        <f>HW39/20%</f>
        <v>100</v>
      </c>
      <c r="HX40" s="11">
        <f t="shared" si="8"/>
        <v>0</v>
      </c>
      <c r="HY40" s="11">
        <f t="shared" si="8"/>
        <v>0</v>
      </c>
      <c r="HZ40" s="11">
        <f>HZ39/20%</f>
        <v>100</v>
      </c>
      <c r="IA40" s="11">
        <f t="shared" si="8"/>
        <v>0</v>
      </c>
      <c r="IB40" s="11">
        <f t="shared" si="8"/>
        <v>0</v>
      </c>
      <c r="IC40" s="11">
        <f>IC39/20%</f>
        <v>100</v>
      </c>
      <c r="ID40" s="11">
        <f t="shared" si="8"/>
        <v>0</v>
      </c>
      <c r="IE40" s="11">
        <f t="shared" si="8"/>
        <v>0</v>
      </c>
      <c r="IF40" s="11">
        <f>IF39/20%</f>
        <v>100</v>
      </c>
      <c r="IG40" s="11">
        <f t="shared" si="8"/>
        <v>0</v>
      </c>
      <c r="IH40" s="11">
        <f t="shared" si="8"/>
        <v>0</v>
      </c>
      <c r="II40" s="11">
        <f>II39/20%</f>
        <v>100</v>
      </c>
      <c r="IJ40" s="11">
        <f t="shared" si="8"/>
        <v>0</v>
      </c>
      <c r="IK40" s="11">
        <f t="shared" si="8"/>
        <v>0</v>
      </c>
      <c r="IL40" s="11">
        <f>IL39/20%</f>
        <v>100</v>
      </c>
      <c r="IM40" s="11">
        <f t="shared" si="8"/>
        <v>0</v>
      </c>
      <c r="IN40" s="11">
        <f t="shared" si="8"/>
        <v>0</v>
      </c>
      <c r="IO40" s="11">
        <f>IO39/20%</f>
        <v>100</v>
      </c>
      <c r="IP40" s="11">
        <f t="shared" si="8"/>
        <v>0</v>
      </c>
      <c r="IQ40" s="11">
        <f t="shared" si="8"/>
        <v>0</v>
      </c>
      <c r="IR40" s="11">
        <f>IR39/20%</f>
        <v>100</v>
      </c>
      <c r="IS40" s="11">
        <f t="shared" si="8"/>
        <v>0</v>
      </c>
      <c r="IT40" s="11">
        <f t="shared" si="8"/>
        <v>0</v>
      </c>
      <c r="IU40" s="11">
        <f>IU39/20%</f>
        <v>100</v>
      </c>
      <c r="IV40" s="11">
        <f t="shared" si="8"/>
        <v>0</v>
      </c>
      <c r="IW40" s="11">
        <f t="shared" si="8"/>
        <v>0</v>
      </c>
      <c r="IX40" s="11">
        <f>IX39/20%</f>
        <v>100</v>
      </c>
      <c r="IY40" s="11">
        <f t="shared" si="8"/>
        <v>0</v>
      </c>
      <c r="IZ40" s="11">
        <f t="shared" ref="IZ40:LE40" si="9">IZ39/25%</f>
        <v>0</v>
      </c>
      <c r="JA40" s="11">
        <f>JA39/20%</f>
        <v>100</v>
      </c>
      <c r="JB40" s="11">
        <f t="shared" si="9"/>
        <v>0</v>
      </c>
      <c r="JC40" s="11">
        <f t="shared" si="9"/>
        <v>0</v>
      </c>
      <c r="JD40" s="11">
        <f>JD39/20%</f>
        <v>100</v>
      </c>
      <c r="JE40" s="11">
        <f t="shared" si="9"/>
        <v>0</v>
      </c>
      <c r="JF40" s="11">
        <f t="shared" si="9"/>
        <v>0</v>
      </c>
      <c r="JG40" s="11">
        <f>JG39/20%</f>
        <v>100</v>
      </c>
      <c r="JH40" s="11">
        <f t="shared" si="9"/>
        <v>0</v>
      </c>
      <c r="JI40" s="11">
        <f t="shared" si="9"/>
        <v>0</v>
      </c>
      <c r="JJ40" s="11">
        <f>JJ39/20%</f>
        <v>100</v>
      </c>
      <c r="JK40" s="11">
        <f t="shared" si="9"/>
        <v>0</v>
      </c>
      <c r="JL40" s="11">
        <f t="shared" si="9"/>
        <v>0</v>
      </c>
      <c r="JM40" s="11">
        <f>JM39/20%</f>
        <v>100</v>
      </c>
      <c r="JN40" s="11">
        <f t="shared" si="9"/>
        <v>0</v>
      </c>
      <c r="JO40" s="11">
        <f t="shared" si="9"/>
        <v>0</v>
      </c>
      <c r="JP40" s="11">
        <f>JP39/20%</f>
        <v>100</v>
      </c>
      <c r="JQ40" s="11">
        <f t="shared" si="9"/>
        <v>0</v>
      </c>
      <c r="JR40" s="11">
        <f t="shared" si="9"/>
        <v>0</v>
      </c>
      <c r="JS40" s="11">
        <f>JS39/20%</f>
        <v>100</v>
      </c>
      <c r="JT40" s="11">
        <f>JT39/20%</f>
        <v>0</v>
      </c>
      <c r="JU40" s="11">
        <f>JU39/20%</f>
        <v>0</v>
      </c>
      <c r="JV40" s="11">
        <v>100</v>
      </c>
      <c r="JW40" s="11">
        <f t="shared" si="9"/>
        <v>0</v>
      </c>
      <c r="JX40" s="11">
        <f t="shared" si="9"/>
        <v>0</v>
      </c>
      <c r="JY40" s="11">
        <f>JY39/20%</f>
        <v>100</v>
      </c>
      <c r="JZ40" s="11">
        <f t="shared" si="9"/>
        <v>0</v>
      </c>
      <c r="KA40" s="11">
        <f t="shared" si="9"/>
        <v>0</v>
      </c>
      <c r="KB40" s="11">
        <f>KB39/20%</f>
        <v>100</v>
      </c>
      <c r="KC40" s="11">
        <f t="shared" si="9"/>
        <v>0</v>
      </c>
      <c r="KD40" s="11">
        <f t="shared" si="9"/>
        <v>0</v>
      </c>
      <c r="KE40" s="11">
        <f>KE39/20%</f>
        <v>100</v>
      </c>
      <c r="KF40" s="11">
        <f t="shared" si="9"/>
        <v>0</v>
      </c>
      <c r="KG40" s="11">
        <f t="shared" si="9"/>
        <v>0</v>
      </c>
      <c r="KH40" s="11">
        <f>KH39/20%</f>
        <v>100</v>
      </c>
      <c r="KI40" s="11">
        <f t="shared" si="9"/>
        <v>0</v>
      </c>
      <c r="KJ40" s="11">
        <f t="shared" si="9"/>
        <v>0</v>
      </c>
      <c r="KK40" s="11">
        <f>KK39/20%</f>
        <v>100</v>
      </c>
      <c r="KL40" s="11">
        <f t="shared" si="9"/>
        <v>0</v>
      </c>
      <c r="KM40" s="11">
        <f t="shared" si="9"/>
        <v>0</v>
      </c>
      <c r="KN40" s="11">
        <f>KN39/20%</f>
        <v>100</v>
      </c>
      <c r="KO40" s="11">
        <f t="shared" si="9"/>
        <v>0</v>
      </c>
      <c r="KP40" s="11">
        <f t="shared" si="9"/>
        <v>0</v>
      </c>
      <c r="KQ40" s="11">
        <v>100</v>
      </c>
      <c r="KR40" s="11">
        <f t="shared" si="9"/>
        <v>0</v>
      </c>
      <c r="KS40" s="11">
        <f t="shared" si="9"/>
        <v>0</v>
      </c>
      <c r="KT40" s="11">
        <f>KT39/20%</f>
        <v>100</v>
      </c>
      <c r="KU40" s="11">
        <f t="shared" si="9"/>
        <v>0</v>
      </c>
      <c r="KV40" s="11">
        <f t="shared" si="9"/>
        <v>0</v>
      </c>
      <c r="KW40" s="11">
        <f>KW39/20%</f>
        <v>100</v>
      </c>
      <c r="KX40" s="11">
        <f t="shared" si="9"/>
        <v>0</v>
      </c>
      <c r="KY40" s="11">
        <f t="shared" si="9"/>
        <v>0</v>
      </c>
      <c r="KZ40" s="11">
        <f>KZ39/20%</f>
        <v>100</v>
      </c>
      <c r="LA40" s="11">
        <f t="shared" si="9"/>
        <v>0</v>
      </c>
      <c r="LB40" s="11">
        <f t="shared" si="9"/>
        <v>0</v>
      </c>
      <c r="LC40" s="11">
        <f>LC39/20%</f>
        <v>100</v>
      </c>
      <c r="LD40" s="11">
        <f t="shared" si="9"/>
        <v>0</v>
      </c>
      <c r="LE40" s="11">
        <f t="shared" si="9"/>
        <v>0</v>
      </c>
    </row>
    <row r="42" spans="1:317">
      <c r="B42" t="s">
        <v>3212</v>
      </c>
    </row>
    <row r="43" spans="1:317">
      <c r="B43" t="s">
        <v>3213</v>
      </c>
      <c r="C43" t="s">
        <v>3221</v>
      </c>
      <c r="D43">
        <f>(C40+F40+I40+L40+O40+R40+U40+X40+AA40+AD40+AG40+AJ40+AM40+AP40+AS40+AV40+AY40+BB40+BE40)/19</f>
        <v>100</v>
      </c>
    </row>
    <row r="44" spans="1:317">
      <c r="B44" t="s">
        <v>3214</v>
      </c>
      <c r="C44" t="s">
        <v>3221</v>
      </c>
      <c r="D44">
        <f>(D40+G40+J40+M40+P40+S40+V40+Y40+AB40+AE40+AH40+AK40+AN40+AQ40+AT40+AW40+AZ40+BC40+BF40)/19</f>
        <v>0</v>
      </c>
    </row>
    <row r="45" spans="1:317">
      <c r="B45" t="s">
        <v>3215</v>
      </c>
      <c r="C45" t="s">
        <v>3221</v>
      </c>
      <c r="D45">
        <f>(E40+H40+K40+N40+Q40+T40+W40+Z40+AC40+AF40+AI40+AL40+AO40+AR40+AU40+AX40+BA40+BD40+BG40)/19</f>
        <v>0</v>
      </c>
    </row>
    <row r="47" spans="1:317">
      <c r="B47" t="s">
        <v>3213</v>
      </c>
      <c r="C47" t="s">
        <v>3222</v>
      </c>
      <c r="D47">
        <f>(BH40+BK40+BN40+BQ40+BT40+BW40+BZ40+CC40+CF40+CI40+CL40+CO40+CR40+CU40+CX40+DA40+DD40+DG40+DJ40+DM40)/20</f>
        <v>100</v>
      </c>
    </row>
    <row r="48" spans="1:317">
      <c r="B48" t="s">
        <v>3214</v>
      </c>
      <c r="C48" t="s">
        <v>3222</v>
      </c>
      <c r="D48">
        <f>(BI40+BL40+BO40+BR40+BU40+BX40+CA40+CD40+CG40+CJ40+CM40+CP40+CS40+CV40+CY40+DB40+DE40+DH40+DK40+DN40)/20</f>
        <v>0</v>
      </c>
    </row>
    <row r="49" spans="2:4">
      <c r="B49" t="s">
        <v>3215</v>
      </c>
      <c r="C49" t="s">
        <v>3222</v>
      </c>
      <c r="D49">
        <f>(BJ40+BM40+BP40+BS40+BV40+BY40+CB40+CE40+CH40+CK40+CN40+CQ40+CT40+CW40+CZ40+DC40+DF40+DI40+DO40)/20</f>
        <v>0</v>
      </c>
    </row>
    <row r="51" spans="2:4">
      <c r="B51" t="s">
        <v>3213</v>
      </c>
      <c r="C51" t="s">
        <v>3223</v>
      </c>
      <c r="D51">
        <f>(DP40+DS40+DV40+DY40+EB40+EE40+EH40+EK40+EN40)/9</f>
        <v>88.888888888888886</v>
      </c>
    </row>
    <row r="52" spans="2:4">
      <c r="B52" t="s">
        <v>3214</v>
      </c>
      <c r="C52" t="s">
        <v>3223</v>
      </c>
      <c r="D52">
        <f>(DQ40+DT40+DW40+DZ40+EC40+EF40+EI40+EL40+EO40)/9</f>
        <v>0</v>
      </c>
    </row>
    <row r="53" spans="2:4">
      <c r="B53" t="s">
        <v>3215</v>
      </c>
      <c r="C53" t="s">
        <v>3223</v>
      </c>
      <c r="D53">
        <f>(DR40+DU40+DX40+EA40+ED40+EG40+EJ40+EM40+EP40)/9</f>
        <v>0</v>
      </c>
    </row>
    <row r="55" spans="2:4">
      <c r="B55" t="s">
        <v>3213</v>
      </c>
      <c r="C55" t="s">
        <v>3224</v>
      </c>
      <c r="D55">
        <f>(EQ40+ET40+EW40+EZ40+FC40+FF40+FI40+FL40+FO40+FR40+FU40+FX40+GA40+GD40+GG40+GJ40+GM40+GP40+GS40+GV40+GY40+HB40+HE40+HH40+HK40+HN40+HQ40+HT40+HW40+HZ40+IC40+IF40+II40+IL40+IO40+IR40+IU40)/37</f>
        <v>100</v>
      </c>
    </row>
    <row r="56" spans="2:4">
      <c r="B56" t="s">
        <v>3214</v>
      </c>
      <c r="C56" t="s">
        <v>3224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3215</v>
      </c>
      <c r="C57" t="s">
        <v>3224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3213</v>
      </c>
      <c r="C59" t="s">
        <v>3225</v>
      </c>
      <c r="D59">
        <f>(IX40+JA40+JD40+JG40+JJ40+JM40+JP40+JS40+JV40+JY40+KB40+KE40+KH40+KK40+KN40+KQ40+KT40+KW40+KZ40+LC40)/20</f>
        <v>100</v>
      </c>
    </row>
    <row r="60" spans="2:4">
      <c r="B60" t="s">
        <v>3214</v>
      </c>
      <c r="C60" t="s">
        <v>3225</v>
      </c>
      <c r="D60">
        <f>(IY40+JB40+JE40+JH40+JK40+JN40+JQ40+JT40+JW40+JZ40+KC40+KF40+KI40+KL40+KO40+KR40+KU40+KX40+LA40+LD40)/20</f>
        <v>0</v>
      </c>
    </row>
    <row r="61" spans="2:4">
      <c r="B61" t="s">
        <v>3215</v>
      </c>
      <c r="C61" t="s">
        <v>3225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53"/>
  <sheetViews>
    <sheetView workbookViewId="0"/>
  </sheetViews>
  <sheetFormatPr defaultRowHeight="15"/>
  <cols>
    <col min="2" max="2" width="30.28515625" customWidth="1"/>
  </cols>
  <sheetData>
    <row r="1" spans="1:383" ht="15.75">
      <c r="A1" s="6" t="s">
        <v>367</v>
      </c>
      <c r="B1" s="15" t="s">
        <v>787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62" t="s">
        <v>3269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4" t="s">
        <v>2</v>
      </c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2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74"/>
      <c r="DP4" s="134" t="s">
        <v>2</v>
      </c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13" t="s">
        <v>181</v>
      </c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4"/>
      <c r="FX4" s="83" t="s">
        <v>244</v>
      </c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129" t="s">
        <v>244</v>
      </c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72" t="s">
        <v>244</v>
      </c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3"/>
      <c r="JA4" s="129" t="s">
        <v>244</v>
      </c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74" t="s">
        <v>244</v>
      </c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105"/>
      <c r="LI4" s="86" t="s">
        <v>291</v>
      </c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8"/>
    </row>
    <row r="5" spans="1:383" ht="15.7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 t="s">
        <v>86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67" t="s">
        <v>3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76"/>
      <c r="DP5" s="67" t="s">
        <v>896</v>
      </c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108" t="s">
        <v>906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12"/>
      <c r="FX5" s="77" t="s">
        <v>387</v>
      </c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68" t="s">
        <v>245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70"/>
      <c r="IC5" s="135" t="s">
        <v>426</v>
      </c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28" t="s">
        <v>438</v>
      </c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28"/>
      <c r="JQ5" s="128"/>
      <c r="JR5" s="128"/>
      <c r="JS5" s="128"/>
      <c r="JT5" s="128"/>
      <c r="JU5" s="128"/>
      <c r="JV5" s="128"/>
      <c r="JW5" s="128"/>
      <c r="JX5" s="128"/>
      <c r="JY5" s="68" t="s">
        <v>246</v>
      </c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70"/>
      <c r="LI5" s="76" t="s">
        <v>292</v>
      </c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1"/>
    </row>
    <row r="6" spans="1:383" ht="15.75" hidden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>
      <c r="A11" s="102"/>
      <c r="B11" s="102"/>
      <c r="C11" s="93" t="s">
        <v>788</v>
      </c>
      <c r="D11" s="94" t="s">
        <v>5</v>
      </c>
      <c r="E11" s="94" t="s">
        <v>6</v>
      </c>
      <c r="F11" s="77" t="s">
        <v>873</v>
      </c>
      <c r="G11" s="77" t="s">
        <v>7</v>
      </c>
      <c r="H11" s="77" t="s">
        <v>8</v>
      </c>
      <c r="I11" s="77" t="s">
        <v>789</v>
      </c>
      <c r="J11" s="77" t="s">
        <v>9</v>
      </c>
      <c r="K11" s="77" t="s">
        <v>10</v>
      </c>
      <c r="L11" s="94" t="s">
        <v>790</v>
      </c>
      <c r="M11" s="94" t="s">
        <v>9</v>
      </c>
      <c r="N11" s="94" t="s">
        <v>10</v>
      </c>
      <c r="O11" s="94" t="s">
        <v>791</v>
      </c>
      <c r="P11" s="94" t="s">
        <v>11</v>
      </c>
      <c r="Q11" s="94" t="s">
        <v>4</v>
      </c>
      <c r="R11" s="94" t="s">
        <v>792</v>
      </c>
      <c r="S11" s="94" t="s">
        <v>6</v>
      </c>
      <c r="T11" s="94" t="s">
        <v>12</v>
      </c>
      <c r="U11" s="94" t="s">
        <v>793</v>
      </c>
      <c r="V11" s="94" t="s">
        <v>6</v>
      </c>
      <c r="W11" s="94" t="s">
        <v>12</v>
      </c>
      <c r="X11" s="91" t="s">
        <v>794</v>
      </c>
      <c r="Y11" s="92" t="s">
        <v>10</v>
      </c>
      <c r="Z11" s="93" t="s">
        <v>13</v>
      </c>
      <c r="AA11" s="94" t="s">
        <v>795</v>
      </c>
      <c r="AB11" s="94" t="s">
        <v>14</v>
      </c>
      <c r="AC11" s="94" t="s">
        <v>15</v>
      </c>
      <c r="AD11" s="94" t="s">
        <v>796</v>
      </c>
      <c r="AE11" s="94" t="s">
        <v>4</v>
      </c>
      <c r="AF11" s="94" t="s">
        <v>5</v>
      </c>
      <c r="AG11" s="94" t="s">
        <v>797</v>
      </c>
      <c r="AH11" s="94" t="s">
        <v>12</v>
      </c>
      <c r="AI11" s="94" t="s">
        <v>7</v>
      </c>
      <c r="AJ11" s="85" t="s">
        <v>874</v>
      </c>
      <c r="AK11" s="108"/>
      <c r="AL11" s="108"/>
      <c r="AM11" s="85" t="s">
        <v>798</v>
      </c>
      <c r="AN11" s="108"/>
      <c r="AO11" s="108"/>
      <c r="AP11" s="85" t="s">
        <v>799</v>
      </c>
      <c r="AQ11" s="108"/>
      <c r="AR11" s="108"/>
      <c r="AS11" s="85" t="s">
        <v>800</v>
      </c>
      <c r="AT11" s="108"/>
      <c r="AU11" s="108"/>
      <c r="AV11" s="85" t="s">
        <v>801</v>
      </c>
      <c r="AW11" s="108"/>
      <c r="AX11" s="108"/>
      <c r="AY11" s="85" t="s">
        <v>802</v>
      </c>
      <c r="AZ11" s="108"/>
      <c r="BA11" s="108"/>
      <c r="BB11" s="85" t="s">
        <v>803</v>
      </c>
      <c r="BC11" s="108"/>
      <c r="BD11" s="108"/>
      <c r="BE11" s="77" t="s">
        <v>804</v>
      </c>
      <c r="BF11" s="77"/>
      <c r="BG11" s="77"/>
      <c r="BH11" s="77" t="s">
        <v>895</v>
      </c>
      <c r="BI11" s="77"/>
      <c r="BJ11" s="77"/>
      <c r="BK11" s="93" t="s">
        <v>805</v>
      </c>
      <c r="BL11" s="94"/>
      <c r="BM11" s="94"/>
      <c r="BN11" s="91" t="s">
        <v>875</v>
      </c>
      <c r="BO11" s="92"/>
      <c r="BP11" s="93"/>
      <c r="BQ11" s="91" t="s">
        <v>806</v>
      </c>
      <c r="BR11" s="92"/>
      <c r="BS11" s="93"/>
      <c r="BT11" s="94" t="s">
        <v>807</v>
      </c>
      <c r="BU11" s="94"/>
      <c r="BV11" s="94"/>
      <c r="BW11" s="94" t="s">
        <v>808</v>
      </c>
      <c r="BX11" s="94"/>
      <c r="BY11" s="94"/>
      <c r="BZ11" s="94" t="s">
        <v>809</v>
      </c>
      <c r="CA11" s="94"/>
      <c r="CB11" s="94"/>
      <c r="CC11" s="90" t="s">
        <v>810</v>
      </c>
      <c r="CD11" s="90"/>
      <c r="CE11" s="90"/>
      <c r="CF11" s="94" t="s">
        <v>811</v>
      </c>
      <c r="CG11" s="94"/>
      <c r="CH11" s="94"/>
      <c r="CI11" s="94" t="s">
        <v>812</v>
      </c>
      <c r="CJ11" s="94"/>
      <c r="CK11" s="94"/>
      <c r="CL11" s="94" t="s">
        <v>813</v>
      </c>
      <c r="CM11" s="94"/>
      <c r="CN11" s="94"/>
      <c r="CO11" s="94" t="s">
        <v>814</v>
      </c>
      <c r="CP11" s="94"/>
      <c r="CQ11" s="94"/>
      <c r="CR11" s="94" t="s">
        <v>876</v>
      </c>
      <c r="CS11" s="94"/>
      <c r="CT11" s="94"/>
      <c r="CU11" s="87" t="s">
        <v>815</v>
      </c>
      <c r="CV11" s="87"/>
      <c r="CW11" s="87"/>
      <c r="CX11" s="87" t="s">
        <v>816</v>
      </c>
      <c r="CY11" s="87"/>
      <c r="CZ11" s="88"/>
      <c r="DA11" s="77" t="s">
        <v>817</v>
      </c>
      <c r="DB11" s="77"/>
      <c r="DC11" s="77"/>
      <c r="DD11" s="77" t="s">
        <v>818</v>
      </c>
      <c r="DE11" s="77"/>
      <c r="DF11" s="77"/>
      <c r="DG11" s="67" t="s">
        <v>819</v>
      </c>
      <c r="DH11" s="67"/>
      <c r="DI11" s="67"/>
      <c r="DJ11" s="77" t="s">
        <v>820</v>
      </c>
      <c r="DK11" s="77"/>
      <c r="DL11" s="77"/>
      <c r="DM11" s="77" t="s">
        <v>821</v>
      </c>
      <c r="DN11" s="77"/>
      <c r="DO11" s="85"/>
      <c r="DP11" s="77" t="s">
        <v>877</v>
      </c>
      <c r="DQ11" s="77"/>
      <c r="DR11" s="77"/>
      <c r="DS11" s="77" t="s">
        <v>897</v>
      </c>
      <c r="DT11" s="77"/>
      <c r="DU11" s="77"/>
      <c r="DV11" s="77" t="s">
        <v>898</v>
      </c>
      <c r="DW11" s="77"/>
      <c r="DX11" s="77"/>
      <c r="DY11" s="77" t="s">
        <v>899</v>
      </c>
      <c r="DZ11" s="77"/>
      <c r="EA11" s="77"/>
      <c r="EB11" s="77" t="s">
        <v>900</v>
      </c>
      <c r="EC11" s="77"/>
      <c r="ED11" s="77"/>
      <c r="EE11" s="77" t="s">
        <v>901</v>
      </c>
      <c r="EF11" s="77"/>
      <c r="EG11" s="77"/>
      <c r="EH11" s="77" t="s">
        <v>902</v>
      </c>
      <c r="EI11" s="77"/>
      <c r="EJ11" s="77"/>
      <c r="EK11" s="77" t="s">
        <v>903</v>
      </c>
      <c r="EL11" s="77"/>
      <c r="EM11" s="77"/>
      <c r="EN11" s="77" t="s">
        <v>904</v>
      </c>
      <c r="EO11" s="77"/>
      <c r="EP11" s="77"/>
      <c r="EQ11" s="77" t="s">
        <v>905</v>
      </c>
      <c r="ER11" s="77"/>
      <c r="ES11" s="77"/>
      <c r="ET11" s="80" t="s">
        <v>822</v>
      </c>
      <c r="EU11" s="80"/>
      <c r="EV11" s="81"/>
      <c r="EW11" s="76" t="s">
        <v>878</v>
      </c>
      <c r="EX11" s="80"/>
      <c r="EY11" s="81"/>
      <c r="EZ11" s="76" t="s">
        <v>823</v>
      </c>
      <c r="FA11" s="80"/>
      <c r="FB11" s="81"/>
      <c r="FC11" s="67" t="s">
        <v>824</v>
      </c>
      <c r="FD11" s="67"/>
      <c r="FE11" s="67"/>
      <c r="FF11" s="67" t="s">
        <v>825</v>
      </c>
      <c r="FG11" s="67"/>
      <c r="FH11" s="67"/>
      <c r="FI11" s="67" t="s">
        <v>826</v>
      </c>
      <c r="FJ11" s="67"/>
      <c r="FK11" s="67"/>
      <c r="FL11" s="67" t="s">
        <v>827</v>
      </c>
      <c r="FM11" s="67"/>
      <c r="FN11" s="67"/>
      <c r="FO11" s="67" t="s">
        <v>828</v>
      </c>
      <c r="FP11" s="67"/>
      <c r="FQ11" s="76"/>
      <c r="FR11" s="67" t="s">
        <v>829</v>
      </c>
      <c r="FS11" s="67"/>
      <c r="FT11" s="67"/>
      <c r="FU11" s="67" t="s">
        <v>907</v>
      </c>
      <c r="FV11" s="67"/>
      <c r="FW11" s="67"/>
      <c r="FX11" s="67" t="s">
        <v>830</v>
      </c>
      <c r="FY11" s="67"/>
      <c r="FZ11" s="67"/>
      <c r="GA11" s="67" t="s">
        <v>879</v>
      </c>
      <c r="GB11" s="67"/>
      <c r="GC11" s="67"/>
      <c r="GD11" s="67" t="s">
        <v>831</v>
      </c>
      <c r="GE11" s="67"/>
      <c r="GF11" s="67"/>
      <c r="GG11" s="67" t="s">
        <v>832</v>
      </c>
      <c r="GH11" s="67"/>
      <c r="GI11" s="67"/>
      <c r="GJ11" s="67" t="s">
        <v>833</v>
      </c>
      <c r="GK11" s="67"/>
      <c r="GL11" s="67"/>
      <c r="GM11" s="67" t="s">
        <v>834</v>
      </c>
      <c r="GN11" s="67"/>
      <c r="GO11" s="67"/>
      <c r="GP11" s="67" t="s">
        <v>835</v>
      </c>
      <c r="GQ11" s="67"/>
      <c r="GR11" s="67"/>
      <c r="GS11" s="67" t="s">
        <v>836</v>
      </c>
      <c r="GT11" s="67"/>
      <c r="GU11" s="67"/>
      <c r="GV11" s="67" t="s">
        <v>837</v>
      </c>
      <c r="GW11" s="67"/>
      <c r="GX11" s="67"/>
      <c r="GY11" s="67" t="s">
        <v>838</v>
      </c>
      <c r="GZ11" s="67"/>
      <c r="HA11" s="67"/>
      <c r="HB11" s="67" t="s">
        <v>839</v>
      </c>
      <c r="HC11" s="67"/>
      <c r="HD11" s="67"/>
      <c r="HE11" s="67" t="s">
        <v>880</v>
      </c>
      <c r="HF11" s="67"/>
      <c r="HG11" s="67"/>
      <c r="HH11" s="67" t="s">
        <v>840</v>
      </c>
      <c r="HI11" s="67"/>
      <c r="HJ11" s="67"/>
      <c r="HK11" s="67" t="s">
        <v>841</v>
      </c>
      <c r="HL11" s="67"/>
      <c r="HM11" s="67"/>
      <c r="HN11" s="76" t="s">
        <v>842</v>
      </c>
      <c r="HO11" s="80"/>
      <c r="HP11" s="81"/>
      <c r="HQ11" s="76" t="s">
        <v>843</v>
      </c>
      <c r="HR11" s="80"/>
      <c r="HS11" s="81"/>
      <c r="HT11" s="76" t="s">
        <v>844</v>
      </c>
      <c r="HU11" s="80"/>
      <c r="HV11" s="81"/>
      <c r="HW11" s="76" t="s">
        <v>845</v>
      </c>
      <c r="HX11" s="80"/>
      <c r="HY11" s="81"/>
      <c r="HZ11" s="76" t="s">
        <v>846</v>
      </c>
      <c r="IA11" s="80"/>
      <c r="IB11" s="81"/>
      <c r="IC11" s="76" t="s">
        <v>881</v>
      </c>
      <c r="ID11" s="80"/>
      <c r="IE11" s="81"/>
      <c r="IF11" s="76" t="s">
        <v>882</v>
      </c>
      <c r="IG11" s="80"/>
      <c r="IH11" s="81"/>
      <c r="II11" s="76" t="s">
        <v>883</v>
      </c>
      <c r="IJ11" s="80"/>
      <c r="IK11" s="81"/>
      <c r="IL11" s="76" t="s">
        <v>884</v>
      </c>
      <c r="IM11" s="80"/>
      <c r="IN11" s="81"/>
      <c r="IO11" s="76" t="s">
        <v>885</v>
      </c>
      <c r="IP11" s="80"/>
      <c r="IQ11" s="81"/>
      <c r="IR11" s="76" t="s">
        <v>886</v>
      </c>
      <c r="IS11" s="80"/>
      <c r="IT11" s="81"/>
      <c r="IU11" s="76" t="s">
        <v>887</v>
      </c>
      <c r="IV11" s="80"/>
      <c r="IW11" s="81"/>
      <c r="IX11" s="76" t="s">
        <v>888</v>
      </c>
      <c r="IY11" s="80"/>
      <c r="IZ11" s="81"/>
      <c r="JA11" s="81" t="s">
        <v>889</v>
      </c>
      <c r="JB11" s="67"/>
      <c r="JC11" s="67"/>
      <c r="JD11" s="67" t="s">
        <v>890</v>
      </c>
      <c r="JE11" s="67"/>
      <c r="JF11" s="67"/>
      <c r="JG11" s="67" t="s">
        <v>847</v>
      </c>
      <c r="JH11" s="67"/>
      <c r="JI11" s="67"/>
      <c r="JJ11" s="67" t="s">
        <v>848</v>
      </c>
      <c r="JK11" s="67"/>
      <c r="JL11" s="67"/>
      <c r="JM11" s="67" t="s">
        <v>891</v>
      </c>
      <c r="JN11" s="67"/>
      <c r="JO11" s="67"/>
      <c r="JP11" s="67" t="s">
        <v>849</v>
      </c>
      <c r="JQ11" s="67"/>
      <c r="JR11" s="67"/>
      <c r="JS11" s="67" t="s">
        <v>850</v>
      </c>
      <c r="JT11" s="67"/>
      <c r="JU11" s="67"/>
      <c r="JV11" s="67" t="s">
        <v>851</v>
      </c>
      <c r="JW11" s="67"/>
      <c r="JX11" s="67"/>
      <c r="JY11" s="67" t="s">
        <v>852</v>
      </c>
      <c r="JZ11" s="67"/>
      <c r="KA11" s="67"/>
      <c r="KB11" s="130" t="s">
        <v>853</v>
      </c>
      <c r="KC11" s="131"/>
      <c r="KD11" s="132"/>
      <c r="KE11" s="130" t="s">
        <v>854</v>
      </c>
      <c r="KF11" s="131"/>
      <c r="KG11" s="132"/>
      <c r="KH11" s="130" t="s">
        <v>855</v>
      </c>
      <c r="KI11" s="131"/>
      <c r="KJ11" s="132"/>
      <c r="KK11" s="130" t="s">
        <v>908</v>
      </c>
      <c r="KL11" s="131"/>
      <c r="KM11" s="132"/>
      <c r="KN11" s="130" t="s">
        <v>909</v>
      </c>
      <c r="KO11" s="131"/>
      <c r="KP11" s="132"/>
      <c r="KQ11" s="130" t="s">
        <v>910</v>
      </c>
      <c r="KR11" s="131"/>
      <c r="KS11" s="132"/>
      <c r="KT11" s="130" t="s">
        <v>911</v>
      </c>
      <c r="KU11" s="131"/>
      <c r="KV11" s="132"/>
      <c r="KW11" s="130" t="s">
        <v>912</v>
      </c>
      <c r="KX11" s="131"/>
      <c r="KY11" s="132"/>
      <c r="KZ11" s="130" t="s">
        <v>913</v>
      </c>
      <c r="LA11" s="131"/>
      <c r="LB11" s="132"/>
      <c r="LC11" s="130" t="s">
        <v>914</v>
      </c>
      <c r="LD11" s="131"/>
      <c r="LE11" s="132"/>
      <c r="LF11" s="130" t="s">
        <v>915</v>
      </c>
      <c r="LG11" s="131"/>
      <c r="LH11" s="132"/>
      <c r="LI11" s="67" t="s">
        <v>856</v>
      </c>
      <c r="LJ11" s="67"/>
      <c r="LK11" s="67"/>
      <c r="LL11" s="67" t="s">
        <v>892</v>
      </c>
      <c r="LM11" s="67"/>
      <c r="LN11" s="67"/>
      <c r="LO11" s="67" t="s">
        <v>857</v>
      </c>
      <c r="LP11" s="67"/>
      <c r="LQ11" s="67"/>
      <c r="LR11" s="67" t="s">
        <v>858</v>
      </c>
      <c r="LS11" s="67"/>
      <c r="LT11" s="67"/>
      <c r="LU11" s="67" t="s">
        <v>859</v>
      </c>
      <c r="LV11" s="67"/>
      <c r="LW11" s="67"/>
      <c r="LX11" s="67" t="s">
        <v>860</v>
      </c>
      <c r="LY11" s="67"/>
      <c r="LZ11" s="67"/>
      <c r="MA11" s="67" t="s">
        <v>861</v>
      </c>
      <c r="MB11" s="67"/>
      <c r="MC11" s="67"/>
      <c r="MD11" s="67" t="s">
        <v>862</v>
      </c>
      <c r="ME11" s="67"/>
      <c r="MF11" s="67"/>
      <c r="MG11" s="67" t="s">
        <v>863</v>
      </c>
      <c r="MH11" s="67"/>
      <c r="MI11" s="67"/>
      <c r="MJ11" s="67" t="s">
        <v>864</v>
      </c>
      <c r="MK11" s="67"/>
      <c r="ML11" s="67"/>
      <c r="MM11" s="67" t="s">
        <v>865</v>
      </c>
      <c r="MN11" s="67"/>
      <c r="MO11" s="67"/>
      <c r="MP11" s="67" t="s">
        <v>893</v>
      </c>
      <c r="MQ11" s="67"/>
      <c r="MR11" s="67"/>
      <c r="MS11" s="67" t="s">
        <v>866</v>
      </c>
      <c r="MT11" s="67"/>
      <c r="MU11" s="67"/>
      <c r="MV11" s="67" t="s">
        <v>867</v>
      </c>
      <c r="MW11" s="67"/>
      <c r="MX11" s="67"/>
      <c r="MY11" s="67" t="s">
        <v>868</v>
      </c>
      <c r="MZ11" s="67"/>
      <c r="NA11" s="67"/>
      <c r="NB11" s="67" t="s">
        <v>869</v>
      </c>
      <c r="NC11" s="67"/>
      <c r="ND11" s="67"/>
      <c r="NE11" s="67" t="s">
        <v>870</v>
      </c>
      <c r="NF11" s="67"/>
      <c r="NG11" s="76"/>
      <c r="NH11" s="67" t="s">
        <v>871</v>
      </c>
      <c r="NI11" s="67"/>
      <c r="NJ11" s="76"/>
      <c r="NK11" s="67" t="s">
        <v>872</v>
      </c>
      <c r="NL11" s="67"/>
      <c r="NM11" s="76"/>
      <c r="NN11" s="67" t="s">
        <v>894</v>
      </c>
      <c r="NO11" s="67"/>
      <c r="NP11" s="76"/>
      <c r="NQ11" s="76" t="s">
        <v>916</v>
      </c>
      <c r="NR11" s="117"/>
      <c r="NS11" s="118"/>
    </row>
    <row r="12" spans="1:383" ht="99.75" customHeight="1" thickBot="1">
      <c r="A12" s="102"/>
      <c r="B12" s="102"/>
      <c r="C12" s="63" t="s">
        <v>917</v>
      </c>
      <c r="D12" s="64"/>
      <c r="E12" s="65"/>
      <c r="F12" s="63" t="s">
        <v>919</v>
      </c>
      <c r="G12" s="64"/>
      <c r="H12" s="65"/>
      <c r="I12" s="63" t="s">
        <v>479</v>
      </c>
      <c r="J12" s="64"/>
      <c r="K12" s="65"/>
      <c r="L12" s="63" t="s">
        <v>922</v>
      </c>
      <c r="M12" s="64"/>
      <c r="N12" s="65"/>
      <c r="O12" s="63" t="s">
        <v>926</v>
      </c>
      <c r="P12" s="64"/>
      <c r="Q12" s="65"/>
      <c r="R12" s="63" t="s">
        <v>928</v>
      </c>
      <c r="S12" s="64"/>
      <c r="T12" s="65"/>
      <c r="U12" s="63" t="s">
        <v>932</v>
      </c>
      <c r="V12" s="64"/>
      <c r="W12" s="65"/>
      <c r="X12" s="63" t="s">
        <v>936</v>
      </c>
      <c r="Y12" s="64"/>
      <c r="Z12" s="65"/>
      <c r="AA12" s="63" t="s">
        <v>940</v>
      </c>
      <c r="AB12" s="64"/>
      <c r="AC12" s="65"/>
      <c r="AD12" s="63" t="s">
        <v>944</v>
      </c>
      <c r="AE12" s="64"/>
      <c r="AF12" s="65"/>
      <c r="AG12" s="63" t="s">
        <v>947</v>
      </c>
      <c r="AH12" s="64"/>
      <c r="AI12" s="65"/>
      <c r="AJ12" s="63" t="s">
        <v>951</v>
      </c>
      <c r="AK12" s="64"/>
      <c r="AL12" s="65"/>
      <c r="AM12" s="63" t="s">
        <v>953</v>
      </c>
      <c r="AN12" s="64"/>
      <c r="AO12" s="65"/>
      <c r="AP12" s="63" t="s">
        <v>956</v>
      </c>
      <c r="AQ12" s="64"/>
      <c r="AR12" s="65"/>
      <c r="AS12" s="63" t="s">
        <v>959</v>
      </c>
      <c r="AT12" s="64"/>
      <c r="AU12" s="65"/>
      <c r="AV12" s="63" t="s">
        <v>963</v>
      </c>
      <c r="AW12" s="64"/>
      <c r="AX12" s="65"/>
      <c r="AY12" s="63" t="s">
        <v>966</v>
      </c>
      <c r="AZ12" s="64"/>
      <c r="BA12" s="65"/>
      <c r="BB12" s="63" t="s">
        <v>970</v>
      </c>
      <c r="BC12" s="64"/>
      <c r="BD12" s="65"/>
      <c r="BE12" s="63" t="s">
        <v>971</v>
      </c>
      <c r="BF12" s="64"/>
      <c r="BG12" s="65"/>
      <c r="BH12" s="63" t="s">
        <v>974</v>
      </c>
      <c r="BI12" s="64"/>
      <c r="BJ12" s="65"/>
      <c r="BK12" s="109" t="s">
        <v>978</v>
      </c>
      <c r="BL12" s="110"/>
      <c r="BM12" s="111"/>
      <c r="BN12" s="63" t="s">
        <v>979</v>
      </c>
      <c r="BO12" s="64"/>
      <c r="BP12" s="65"/>
      <c r="BQ12" s="63" t="s">
        <v>983</v>
      </c>
      <c r="BR12" s="64"/>
      <c r="BS12" s="65"/>
      <c r="BT12" s="63" t="s">
        <v>986</v>
      </c>
      <c r="BU12" s="64"/>
      <c r="BV12" s="65"/>
      <c r="BW12" s="63" t="s">
        <v>987</v>
      </c>
      <c r="BX12" s="64"/>
      <c r="BY12" s="65"/>
      <c r="BZ12" s="63" t="s">
        <v>991</v>
      </c>
      <c r="CA12" s="64"/>
      <c r="CB12" s="65"/>
      <c r="CC12" s="63" t="s">
        <v>993</v>
      </c>
      <c r="CD12" s="64"/>
      <c r="CE12" s="65"/>
      <c r="CF12" s="63" t="s">
        <v>997</v>
      </c>
      <c r="CG12" s="64"/>
      <c r="CH12" s="65"/>
      <c r="CI12" s="63" t="s">
        <v>1001</v>
      </c>
      <c r="CJ12" s="64"/>
      <c r="CK12" s="65"/>
      <c r="CL12" s="63" t="s">
        <v>552</v>
      </c>
      <c r="CM12" s="64"/>
      <c r="CN12" s="65"/>
      <c r="CO12" s="63" t="s">
        <v>1003</v>
      </c>
      <c r="CP12" s="64"/>
      <c r="CQ12" s="65"/>
      <c r="CR12" s="63" t="s">
        <v>1007</v>
      </c>
      <c r="CS12" s="64"/>
      <c r="CT12" s="65"/>
      <c r="CU12" s="63" t="s">
        <v>1011</v>
      </c>
      <c r="CV12" s="64"/>
      <c r="CW12" s="65"/>
      <c r="CX12" s="63" t="s">
        <v>1013</v>
      </c>
      <c r="CY12" s="64"/>
      <c r="CZ12" s="65"/>
      <c r="DA12" s="63" t="s">
        <v>1016</v>
      </c>
      <c r="DB12" s="64"/>
      <c r="DC12" s="65"/>
      <c r="DD12" s="63" t="s">
        <v>1019</v>
      </c>
      <c r="DE12" s="64"/>
      <c r="DF12" s="65"/>
      <c r="DG12" s="63" t="s">
        <v>1021</v>
      </c>
      <c r="DH12" s="64"/>
      <c r="DI12" s="65"/>
      <c r="DJ12" s="63" t="s">
        <v>1025</v>
      </c>
      <c r="DK12" s="64"/>
      <c r="DL12" s="65"/>
      <c r="DM12" s="63" t="s">
        <v>1026</v>
      </c>
      <c r="DN12" s="64"/>
      <c r="DO12" s="65"/>
      <c r="DP12" s="63" t="s">
        <v>1030</v>
      </c>
      <c r="DQ12" s="64"/>
      <c r="DR12" s="65"/>
      <c r="DS12" s="63" t="s">
        <v>1031</v>
      </c>
      <c r="DT12" s="64"/>
      <c r="DU12" s="65"/>
      <c r="DV12" s="63" t="s">
        <v>1032</v>
      </c>
      <c r="DW12" s="64"/>
      <c r="DX12" s="65"/>
      <c r="DY12" s="63" t="s">
        <v>1036</v>
      </c>
      <c r="DZ12" s="64"/>
      <c r="EA12" s="65"/>
      <c r="EB12" s="63" t="s">
        <v>1040</v>
      </c>
      <c r="EC12" s="64"/>
      <c r="ED12" s="65"/>
      <c r="EE12" s="109" t="s">
        <v>1043</v>
      </c>
      <c r="EF12" s="110"/>
      <c r="EG12" s="111"/>
      <c r="EH12" s="63" t="s">
        <v>1046</v>
      </c>
      <c r="EI12" s="64"/>
      <c r="EJ12" s="65"/>
      <c r="EK12" s="63" t="s">
        <v>1049</v>
      </c>
      <c r="EL12" s="64"/>
      <c r="EM12" s="65"/>
      <c r="EN12" s="63" t="s">
        <v>1050</v>
      </c>
      <c r="EO12" s="64"/>
      <c r="EP12" s="65"/>
      <c r="EQ12" s="63" t="s">
        <v>1054</v>
      </c>
      <c r="ER12" s="64"/>
      <c r="ES12" s="65"/>
      <c r="ET12" s="63" t="s">
        <v>1057</v>
      </c>
      <c r="EU12" s="64"/>
      <c r="EV12" s="65"/>
      <c r="EW12" s="63" t="s">
        <v>1059</v>
      </c>
      <c r="EX12" s="64"/>
      <c r="EY12" s="65"/>
      <c r="EZ12" s="63" t="s">
        <v>1061</v>
      </c>
      <c r="FA12" s="64"/>
      <c r="FB12" s="65"/>
      <c r="FC12" s="63" t="s">
        <v>1064</v>
      </c>
      <c r="FD12" s="64"/>
      <c r="FE12" s="65"/>
      <c r="FF12" s="63" t="s">
        <v>1068</v>
      </c>
      <c r="FG12" s="64"/>
      <c r="FH12" s="65"/>
      <c r="FI12" s="63" t="s">
        <v>1070</v>
      </c>
      <c r="FJ12" s="64"/>
      <c r="FK12" s="65"/>
      <c r="FL12" s="63" t="s">
        <v>1074</v>
      </c>
      <c r="FM12" s="64"/>
      <c r="FN12" s="65"/>
      <c r="FO12" s="63" t="s">
        <v>1077</v>
      </c>
      <c r="FP12" s="64"/>
      <c r="FQ12" s="65"/>
      <c r="FR12" s="63" t="s">
        <v>1081</v>
      </c>
      <c r="FS12" s="64"/>
      <c r="FT12" s="65"/>
      <c r="FU12" s="63" t="s">
        <v>1085</v>
      </c>
      <c r="FV12" s="64"/>
      <c r="FW12" s="65"/>
      <c r="FX12" s="63" t="s">
        <v>1086</v>
      </c>
      <c r="FY12" s="64"/>
      <c r="FZ12" s="65"/>
      <c r="GA12" s="63" t="s">
        <v>1087</v>
      </c>
      <c r="GB12" s="64"/>
      <c r="GC12" s="65"/>
      <c r="GD12" s="63" t="s">
        <v>1089</v>
      </c>
      <c r="GE12" s="64"/>
      <c r="GF12" s="65"/>
      <c r="GG12" s="63" t="s">
        <v>1092</v>
      </c>
      <c r="GH12" s="64"/>
      <c r="GI12" s="65"/>
      <c r="GJ12" s="119" t="s">
        <v>1095</v>
      </c>
      <c r="GK12" s="120"/>
      <c r="GL12" s="121"/>
      <c r="GM12" s="63" t="s">
        <v>1099</v>
      </c>
      <c r="GN12" s="64"/>
      <c r="GO12" s="65"/>
      <c r="GP12" s="63" t="s">
        <v>1103</v>
      </c>
      <c r="GQ12" s="64"/>
      <c r="GR12" s="65"/>
      <c r="GS12" s="63" t="s">
        <v>1104</v>
      </c>
      <c r="GT12" s="64"/>
      <c r="GU12" s="65"/>
      <c r="GV12" s="63" t="s">
        <v>1111</v>
      </c>
      <c r="GW12" s="64"/>
      <c r="GX12" s="65"/>
      <c r="GY12" s="63" t="s">
        <v>1114</v>
      </c>
      <c r="GZ12" s="64"/>
      <c r="HA12" s="65"/>
      <c r="HB12" s="63" t="s">
        <v>1115</v>
      </c>
      <c r="HC12" s="64"/>
      <c r="HD12" s="65"/>
      <c r="HE12" s="63" t="s">
        <v>1119</v>
      </c>
      <c r="HF12" s="64"/>
      <c r="HG12" s="65"/>
      <c r="HH12" s="119" t="s">
        <v>1121</v>
      </c>
      <c r="HI12" s="120"/>
      <c r="HJ12" s="121"/>
      <c r="HK12" s="125" t="s">
        <v>1124</v>
      </c>
      <c r="HL12" s="126"/>
      <c r="HM12" s="127"/>
      <c r="HN12" s="63" t="s">
        <v>1127</v>
      </c>
      <c r="HO12" s="64"/>
      <c r="HP12" s="65"/>
      <c r="HQ12" s="63" t="s">
        <v>1128</v>
      </c>
      <c r="HR12" s="64"/>
      <c r="HS12" s="65"/>
      <c r="HT12" s="63" t="s">
        <v>1132</v>
      </c>
      <c r="HU12" s="64"/>
      <c r="HV12" s="65"/>
      <c r="HW12" s="63" t="s">
        <v>1136</v>
      </c>
      <c r="HX12" s="64"/>
      <c r="HY12" s="65"/>
      <c r="HZ12" s="63" t="s">
        <v>1140</v>
      </c>
      <c r="IA12" s="64"/>
      <c r="IB12" s="65"/>
      <c r="IC12" s="122" t="s">
        <v>1144</v>
      </c>
      <c r="ID12" s="123"/>
      <c r="IE12" s="124"/>
      <c r="IF12" s="119" t="s">
        <v>1146</v>
      </c>
      <c r="IG12" s="120"/>
      <c r="IH12" s="121"/>
      <c r="II12" s="119" t="s">
        <v>1150</v>
      </c>
      <c r="IJ12" s="120"/>
      <c r="IK12" s="121"/>
      <c r="IL12" s="119" t="s">
        <v>1154</v>
      </c>
      <c r="IM12" s="120"/>
      <c r="IN12" s="121"/>
      <c r="IO12" s="119" t="s">
        <v>1158</v>
      </c>
      <c r="IP12" s="120"/>
      <c r="IQ12" s="121"/>
      <c r="IR12" s="119" t="s">
        <v>1159</v>
      </c>
      <c r="IS12" s="120"/>
      <c r="IT12" s="121"/>
      <c r="IU12" s="119" t="s">
        <v>1163</v>
      </c>
      <c r="IV12" s="120"/>
      <c r="IW12" s="121"/>
      <c r="IX12" s="119" t="s">
        <v>1166</v>
      </c>
      <c r="IY12" s="120"/>
      <c r="IZ12" s="121"/>
      <c r="JA12" s="119" t="s">
        <v>1169</v>
      </c>
      <c r="JB12" s="120"/>
      <c r="JC12" s="121"/>
      <c r="JD12" s="119" t="s">
        <v>1170</v>
      </c>
      <c r="JE12" s="120"/>
      <c r="JF12" s="121"/>
      <c r="JG12" s="119" t="s">
        <v>1173</v>
      </c>
      <c r="JH12" s="120"/>
      <c r="JI12" s="121"/>
      <c r="JJ12" s="119" t="s">
        <v>1176</v>
      </c>
      <c r="JK12" s="120"/>
      <c r="JL12" s="121"/>
      <c r="JM12" s="119" t="s">
        <v>1180</v>
      </c>
      <c r="JN12" s="120"/>
      <c r="JO12" s="121"/>
      <c r="JP12" s="119" t="s">
        <v>1183</v>
      </c>
      <c r="JQ12" s="120"/>
      <c r="JR12" s="121"/>
      <c r="JS12" s="122" t="s">
        <v>1185</v>
      </c>
      <c r="JT12" s="123"/>
      <c r="JU12" s="124"/>
      <c r="JV12" s="119" t="s">
        <v>1189</v>
      </c>
      <c r="JW12" s="120"/>
      <c r="JX12" s="121"/>
      <c r="JY12" s="119" t="s">
        <v>1193</v>
      </c>
      <c r="JZ12" s="120"/>
      <c r="KA12" s="121"/>
      <c r="KB12" s="119" t="s">
        <v>1195</v>
      </c>
      <c r="KC12" s="120"/>
      <c r="KD12" s="121"/>
      <c r="KE12" s="119" t="s">
        <v>1196</v>
      </c>
      <c r="KF12" s="120"/>
      <c r="KG12" s="121"/>
      <c r="KH12" s="119" t="s">
        <v>1199</v>
      </c>
      <c r="KI12" s="120"/>
      <c r="KJ12" s="121"/>
      <c r="KK12" s="119" t="s">
        <v>1201</v>
      </c>
      <c r="KL12" s="120"/>
      <c r="KM12" s="121"/>
      <c r="KN12" s="119" t="s">
        <v>1205</v>
      </c>
      <c r="KO12" s="120"/>
      <c r="KP12" s="121"/>
      <c r="KQ12" s="119" t="s">
        <v>1209</v>
      </c>
      <c r="KR12" s="120"/>
      <c r="KS12" s="121"/>
      <c r="KT12" s="119" t="s">
        <v>1213</v>
      </c>
      <c r="KU12" s="120"/>
      <c r="KV12" s="121"/>
      <c r="KW12" s="119" t="s">
        <v>1215</v>
      </c>
      <c r="KX12" s="120"/>
      <c r="KY12" s="121"/>
      <c r="KZ12" s="119" t="s">
        <v>1216</v>
      </c>
      <c r="LA12" s="120"/>
      <c r="LB12" s="121"/>
      <c r="LC12" s="119" t="s">
        <v>1220</v>
      </c>
      <c r="LD12" s="120"/>
      <c r="LE12" s="121"/>
      <c r="LF12" s="119" t="s">
        <v>1224</v>
      </c>
      <c r="LG12" s="120"/>
      <c r="LH12" s="121"/>
      <c r="LI12" s="119" t="s">
        <v>1230</v>
      </c>
      <c r="LJ12" s="120"/>
      <c r="LK12" s="121"/>
      <c r="LL12" s="119" t="s">
        <v>1233</v>
      </c>
      <c r="LM12" s="120"/>
      <c r="LN12" s="121"/>
      <c r="LO12" s="119" t="s">
        <v>1235</v>
      </c>
      <c r="LP12" s="120"/>
      <c r="LQ12" s="121"/>
      <c r="LR12" s="122" t="s">
        <v>1239</v>
      </c>
      <c r="LS12" s="123"/>
      <c r="LT12" s="124"/>
      <c r="LU12" s="119" t="s">
        <v>1243</v>
      </c>
      <c r="LV12" s="120"/>
      <c r="LW12" s="121"/>
      <c r="LX12" s="119" t="s">
        <v>1244</v>
      </c>
      <c r="LY12" s="120"/>
      <c r="LZ12" s="121"/>
      <c r="MA12" s="119" t="s">
        <v>1245</v>
      </c>
      <c r="MB12" s="120"/>
      <c r="MC12" s="121"/>
      <c r="MD12" s="119" t="s">
        <v>1246</v>
      </c>
      <c r="ME12" s="120"/>
      <c r="MF12" s="121"/>
      <c r="MG12" s="119" t="s">
        <v>1249</v>
      </c>
      <c r="MH12" s="120"/>
      <c r="MI12" s="121"/>
      <c r="MJ12" s="119" t="s">
        <v>1251</v>
      </c>
      <c r="MK12" s="120"/>
      <c r="ML12" s="121"/>
      <c r="MM12" s="119" t="s">
        <v>1252</v>
      </c>
      <c r="MN12" s="120"/>
      <c r="MO12" s="121"/>
      <c r="MP12" s="119" t="s">
        <v>1256</v>
      </c>
      <c r="MQ12" s="120"/>
      <c r="MR12" s="121"/>
      <c r="MS12" s="119" t="s">
        <v>1258</v>
      </c>
      <c r="MT12" s="120"/>
      <c r="MU12" s="121"/>
      <c r="MV12" s="119" t="s">
        <v>1259</v>
      </c>
      <c r="MW12" s="120"/>
      <c r="MX12" s="121"/>
      <c r="MY12" s="119" t="s">
        <v>1262</v>
      </c>
      <c r="MZ12" s="120"/>
      <c r="NA12" s="121"/>
      <c r="NB12" s="119" t="s">
        <v>1263</v>
      </c>
      <c r="NC12" s="120"/>
      <c r="ND12" s="121"/>
      <c r="NE12" s="119" t="s">
        <v>1265</v>
      </c>
      <c r="NF12" s="120"/>
      <c r="NG12" s="121"/>
      <c r="NH12" s="119" t="s">
        <v>1269</v>
      </c>
      <c r="NI12" s="120"/>
      <c r="NJ12" s="121"/>
      <c r="NK12" s="119" t="s">
        <v>1273</v>
      </c>
      <c r="NL12" s="120"/>
      <c r="NM12" s="121"/>
      <c r="NN12" s="119" t="s">
        <v>1276</v>
      </c>
      <c r="NO12" s="120"/>
      <c r="NP12" s="121"/>
      <c r="NQ12" s="119" t="s">
        <v>1279</v>
      </c>
      <c r="NR12" s="120"/>
      <c r="NS12" s="121"/>
    </row>
    <row r="13" spans="1:383" ht="96.75" thickBot="1">
      <c r="A13" s="102"/>
      <c r="B13" s="10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972</v>
      </c>
      <c r="BG13" s="22" t="s">
        <v>973</v>
      </c>
      <c r="BH13" s="20" t="s">
        <v>975</v>
      </c>
      <c r="BI13" s="21" t="s">
        <v>976</v>
      </c>
      <c r="BJ13" s="22" t="s">
        <v>977</v>
      </c>
      <c r="BK13" s="20" t="s">
        <v>170</v>
      </c>
      <c r="BL13" s="21" t="s">
        <v>171</v>
      </c>
      <c r="BM13" s="22" t="s">
        <v>539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985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988</v>
      </c>
      <c r="BX13" s="21" t="s">
        <v>989</v>
      </c>
      <c r="BY13" s="22" t="s">
        <v>990</v>
      </c>
      <c r="BZ13" s="20" t="s">
        <v>992</v>
      </c>
      <c r="CA13" s="21" t="s">
        <v>550</v>
      </c>
      <c r="CB13" s="22" t="s">
        <v>551</v>
      </c>
      <c r="CC13" s="20" t="s">
        <v>994</v>
      </c>
      <c r="CD13" s="21" t="s">
        <v>995</v>
      </c>
      <c r="CE13" s="22" t="s">
        <v>996</v>
      </c>
      <c r="CF13" s="20" t="s">
        <v>998</v>
      </c>
      <c r="CG13" s="21" t="s">
        <v>999</v>
      </c>
      <c r="CH13" s="22" t="s">
        <v>1000</v>
      </c>
      <c r="CI13" s="20" t="s">
        <v>170</v>
      </c>
      <c r="CJ13" s="21" t="s">
        <v>1002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1004</v>
      </c>
      <c r="CP13" s="21" t="s">
        <v>1005</v>
      </c>
      <c r="CQ13" s="22" t="s">
        <v>1006</v>
      </c>
      <c r="CR13" s="20" t="s">
        <v>1008</v>
      </c>
      <c r="CS13" s="21" t="s">
        <v>1009</v>
      </c>
      <c r="CT13" s="22" t="s">
        <v>1010</v>
      </c>
      <c r="CU13" s="20" t="s">
        <v>150</v>
      </c>
      <c r="CV13" s="21" t="s">
        <v>151</v>
      </c>
      <c r="CW13" s="22" t="s">
        <v>1012</v>
      </c>
      <c r="CX13" s="20" t="s">
        <v>1014</v>
      </c>
      <c r="CY13" s="21" t="s">
        <v>1015</v>
      </c>
      <c r="CZ13" s="22" t="s">
        <v>126</v>
      </c>
      <c r="DA13" s="20" t="s">
        <v>1108</v>
      </c>
      <c r="DB13" s="21" t="s">
        <v>1017</v>
      </c>
      <c r="DC13" s="22" t="s">
        <v>1018</v>
      </c>
      <c r="DD13" s="20" t="s">
        <v>1020</v>
      </c>
      <c r="DE13" s="21" t="s">
        <v>103</v>
      </c>
      <c r="DF13" s="22" t="s">
        <v>279</v>
      </c>
      <c r="DG13" s="20" t="s">
        <v>1022</v>
      </c>
      <c r="DH13" s="21" t="s">
        <v>1023</v>
      </c>
      <c r="DI13" s="22" t="s">
        <v>1024</v>
      </c>
      <c r="DJ13" s="20" t="s">
        <v>581</v>
      </c>
      <c r="DK13" s="21" t="s">
        <v>583</v>
      </c>
      <c r="DL13" s="22" t="s">
        <v>539</v>
      </c>
      <c r="DM13" s="20" t="s">
        <v>1027</v>
      </c>
      <c r="DN13" s="21" t="s">
        <v>1028</v>
      </c>
      <c r="DO13" s="22" t="s">
        <v>1029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781</v>
      </c>
      <c r="DU13" s="22" t="s">
        <v>152</v>
      </c>
      <c r="DV13" s="20" t="s">
        <v>1033</v>
      </c>
      <c r="DW13" s="21" t="s">
        <v>1034</v>
      </c>
      <c r="DX13" s="22" t="s">
        <v>1035</v>
      </c>
      <c r="DY13" s="20" t="s">
        <v>1037</v>
      </c>
      <c r="DZ13" s="21" t="s">
        <v>1038</v>
      </c>
      <c r="EA13" s="22" t="s">
        <v>1039</v>
      </c>
      <c r="EB13" s="20" t="s">
        <v>1041</v>
      </c>
      <c r="EC13" s="21" t="s">
        <v>1042</v>
      </c>
      <c r="ED13" s="22" t="s">
        <v>1041</v>
      </c>
      <c r="EE13" s="38" t="s">
        <v>1109</v>
      </c>
      <c r="EF13" s="21" t="s">
        <v>1044</v>
      </c>
      <c r="EG13" s="22" t="s">
        <v>1045</v>
      </c>
      <c r="EH13" s="20" t="s">
        <v>1047</v>
      </c>
      <c r="EI13" s="21" t="s">
        <v>1048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1051</v>
      </c>
      <c r="EO13" s="21" t="s">
        <v>1052</v>
      </c>
      <c r="EP13" s="22" t="s">
        <v>1053</v>
      </c>
      <c r="EQ13" s="20" t="s">
        <v>1055</v>
      </c>
      <c r="ER13" s="21" t="s">
        <v>583</v>
      </c>
      <c r="ES13" s="22" t="s">
        <v>1056</v>
      </c>
      <c r="ET13" s="20" t="s">
        <v>1058</v>
      </c>
      <c r="EU13" s="21" t="s">
        <v>704</v>
      </c>
      <c r="EV13" s="22" t="s">
        <v>702</v>
      </c>
      <c r="EW13" s="20" t="s">
        <v>1110</v>
      </c>
      <c r="EX13" s="21" t="s">
        <v>49</v>
      </c>
      <c r="EY13" s="22" t="s">
        <v>1060</v>
      </c>
      <c r="EZ13" s="20" t="s">
        <v>1062</v>
      </c>
      <c r="FA13" s="21" t="s">
        <v>1063</v>
      </c>
      <c r="FB13" s="22" t="s">
        <v>210</v>
      </c>
      <c r="FC13" s="20" t="s">
        <v>1065</v>
      </c>
      <c r="FD13" s="21" t="s">
        <v>1066</v>
      </c>
      <c r="FE13" s="22" t="s">
        <v>1067</v>
      </c>
      <c r="FF13" s="20" t="s">
        <v>1069</v>
      </c>
      <c r="FG13" s="21" t="s">
        <v>607</v>
      </c>
      <c r="FH13" s="22" t="s">
        <v>608</v>
      </c>
      <c r="FI13" s="20" t="s">
        <v>1071</v>
      </c>
      <c r="FJ13" s="21" t="s">
        <v>1072</v>
      </c>
      <c r="FK13" s="22" t="s">
        <v>1073</v>
      </c>
      <c r="FL13" s="20" t="s">
        <v>1075</v>
      </c>
      <c r="FM13" s="21" t="s">
        <v>1076</v>
      </c>
      <c r="FN13" s="22" t="s">
        <v>608</v>
      </c>
      <c r="FO13" s="20" t="s">
        <v>1078</v>
      </c>
      <c r="FP13" s="21" t="s">
        <v>1079</v>
      </c>
      <c r="FQ13" s="22" t="s">
        <v>1080</v>
      </c>
      <c r="FR13" s="20" t="s">
        <v>1082</v>
      </c>
      <c r="FS13" s="21" t="s">
        <v>1083</v>
      </c>
      <c r="FT13" s="22" t="s">
        <v>1084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1088</v>
      </c>
      <c r="GD13" s="20" t="s">
        <v>1090</v>
      </c>
      <c r="GE13" s="21" t="s">
        <v>768</v>
      </c>
      <c r="GF13" s="22" t="s">
        <v>1091</v>
      </c>
      <c r="GG13" s="20" t="s">
        <v>1093</v>
      </c>
      <c r="GH13" s="21" t="s">
        <v>1094</v>
      </c>
      <c r="GI13" s="22" t="s">
        <v>258</v>
      </c>
      <c r="GJ13" s="41" t="s">
        <v>1096</v>
      </c>
      <c r="GK13" s="42" t="s">
        <v>1097</v>
      </c>
      <c r="GL13" s="43" t="s">
        <v>1098</v>
      </c>
      <c r="GM13" s="20" t="s">
        <v>1100</v>
      </c>
      <c r="GN13" s="21" t="s">
        <v>1101</v>
      </c>
      <c r="GO13" s="22" t="s">
        <v>1102</v>
      </c>
      <c r="GP13" s="20" t="s">
        <v>48</v>
      </c>
      <c r="GQ13" s="21" t="s">
        <v>204</v>
      </c>
      <c r="GR13" s="22" t="s">
        <v>49</v>
      </c>
      <c r="GS13" s="20" t="s">
        <v>1105</v>
      </c>
      <c r="GT13" s="21" t="s">
        <v>1106</v>
      </c>
      <c r="GU13" s="22" t="s">
        <v>1107</v>
      </c>
      <c r="GV13" s="20" t="s">
        <v>252</v>
      </c>
      <c r="GW13" s="21" t="s">
        <v>1112</v>
      </c>
      <c r="GX13" s="22" t="s">
        <v>1113</v>
      </c>
      <c r="GY13" s="20" t="s">
        <v>340</v>
      </c>
      <c r="GZ13" s="21" t="s">
        <v>648</v>
      </c>
      <c r="HA13" s="22" t="s">
        <v>548</v>
      </c>
      <c r="HB13" s="20" t="s">
        <v>1116</v>
      </c>
      <c r="HC13" s="21" t="s">
        <v>1117</v>
      </c>
      <c r="HD13" s="22" t="s">
        <v>1118</v>
      </c>
      <c r="HE13" s="20" t="s">
        <v>1120</v>
      </c>
      <c r="HF13" s="21" t="s">
        <v>550</v>
      </c>
      <c r="HG13" s="22" t="s">
        <v>206</v>
      </c>
      <c r="HH13" s="44" t="s">
        <v>1100</v>
      </c>
      <c r="HI13" s="42" t="s">
        <v>1122</v>
      </c>
      <c r="HJ13" s="45" t="s">
        <v>1123</v>
      </c>
      <c r="HK13" s="46" t="s">
        <v>1125</v>
      </c>
      <c r="HL13" s="47" t="s">
        <v>253</v>
      </c>
      <c r="HM13" s="47" t="s">
        <v>1126</v>
      </c>
      <c r="HN13" s="20" t="s">
        <v>340</v>
      </c>
      <c r="HO13" s="42" t="s">
        <v>1228</v>
      </c>
      <c r="HP13" s="22" t="s">
        <v>548</v>
      </c>
      <c r="HQ13" s="20" t="s">
        <v>1129</v>
      </c>
      <c r="HR13" s="21" t="s">
        <v>1130</v>
      </c>
      <c r="HS13" s="22" t="s">
        <v>1131</v>
      </c>
      <c r="HT13" s="20" t="s">
        <v>1133</v>
      </c>
      <c r="HU13" s="21" t="s">
        <v>1134</v>
      </c>
      <c r="HV13" s="22" t="s">
        <v>1135</v>
      </c>
      <c r="HW13" s="20" t="s">
        <v>1137</v>
      </c>
      <c r="HX13" s="21" t="s">
        <v>1138</v>
      </c>
      <c r="HY13" s="22" t="s">
        <v>1139</v>
      </c>
      <c r="HZ13" s="20" t="s">
        <v>1141</v>
      </c>
      <c r="IA13" s="21" t="s">
        <v>1142</v>
      </c>
      <c r="IB13" s="22" t="s">
        <v>1143</v>
      </c>
      <c r="IC13" s="44" t="s">
        <v>1100</v>
      </c>
      <c r="ID13" s="42" t="s">
        <v>1145</v>
      </c>
      <c r="IE13" s="43" t="s">
        <v>1123</v>
      </c>
      <c r="IF13" s="44" t="s">
        <v>1147</v>
      </c>
      <c r="IG13" s="42" t="s">
        <v>1148</v>
      </c>
      <c r="IH13" s="43" t="s">
        <v>1149</v>
      </c>
      <c r="II13" s="44" t="s">
        <v>1151</v>
      </c>
      <c r="IJ13" s="42" t="s">
        <v>1152</v>
      </c>
      <c r="IK13" s="43" t="s">
        <v>1153</v>
      </c>
      <c r="IL13" s="44" t="s">
        <v>1155</v>
      </c>
      <c r="IM13" s="42" t="s">
        <v>1156</v>
      </c>
      <c r="IN13" s="43" t="s">
        <v>1157</v>
      </c>
      <c r="IO13" s="44" t="s">
        <v>340</v>
      </c>
      <c r="IP13" s="42" t="s">
        <v>547</v>
      </c>
      <c r="IQ13" s="43" t="s">
        <v>342</v>
      </c>
      <c r="IR13" s="44" t="s">
        <v>1160</v>
      </c>
      <c r="IS13" s="42" t="s">
        <v>1161</v>
      </c>
      <c r="IT13" s="43" t="s">
        <v>1162</v>
      </c>
      <c r="IU13" s="44" t="s">
        <v>1229</v>
      </c>
      <c r="IV13" s="42" t="s">
        <v>1164</v>
      </c>
      <c r="IW13" s="43" t="s">
        <v>1165</v>
      </c>
      <c r="IX13" s="44" t="s">
        <v>1120</v>
      </c>
      <c r="IY13" s="42" t="s">
        <v>1167</v>
      </c>
      <c r="IZ13" s="43" t="s">
        <v>1168</v>
      </c>
      <c r="JA13" s="44" t="s">
        <v>64</v>
      </c>
      <c r="JB13" s="42" t="s">
        <v>65</v>
      </c>
      <c r="JC13" s="43" t="s">
        <v>486</v>
      </c>
      <c r="JD13" s="44" t="s">
        <v>1171</v>
      </c>
      <c r="JE13" s="42" t="s">
        <v>1172</v>
      </c>
      <c r="JF13" s="43" t="s">
        <v>654</v>
      </c>
      <c r="JG13" s="44" t="s">
        <v>756</v>
      </c>
      <c r="JH13" s="42" t="s">
        <v>1174</v>
      </c>
      <c r="JI13" s="43" t="s">
        <v>1175</v>
      </c>
      <c r="JJ13" s="44" t="s">
        <v>1177</v>
      </c>
      <c r="JK13" s="42" t="s">
        <v>1178</v>
      </c>
      <c r="JL13" s="43" t="s">
        <v>1179</v>
      </c>
      <c r="JM13" s="44" t="s">
        <v>967</v>
      </c>
      <c r="JN13" s="42" t="s">
        <v>1181</v>
      </c>
      <c r="JO13" s="43" t="s">
        <v>1182</v>
      </c>
      <c r="JP13" s="44" t="s">
        <v>288</v>
      </c>
      <c r="JQ13" s="42" t="s">
        <v>103</v>
      </c>
      <c r="JR13" s="43" t="s">
        <v>1184</v>
      </c>
      <c r="JS13" s="44" t="s">
        <v>1186</v>
      </c>
      <c r="JT13" s="42" t="s">
        <v>1187</v>
      </c>
      <c r="JU13" s="43" t="s">
        <v>1188</v>
      </c>
      <c r="JV13" s="44" t="s">
        <v>1190</v>
      </c>
      <c r="JW13" s="42" t="s">
        <v>1191</v>
      </c>
      <c r="JX13" s="43" t="s">
        <v>1192</v>
      </c>
      <c r="JY13" s="44" t="s">
        <v>698</v>
      </c>
      <c r="JZ13" s="42" t="s">
        <v>699</v>
      </c>
      <c r="KA13" s="43" t="s">
        <v>1194</v>
      </c>
      <c r="KB13" s="44" t="s">
        <v>19</v>
      </c>
      <c r="KC13" s="42" t="s">
        <v>159</v>
      </c>
      <c r="KD13" s="43" t="s">
        <v>160</v>
      </c>
      <c r="KE13" s="44" t="s">
        <v>1197</v>
      </c>
      <c r="KF13" s="42" t="s">
        <v>714</v>
      </c>
      <c r="KG13" s="43" t="s">
        <v>1198</v>
      </c>
      <c r="KH13" s="44" t="s">
        <v>150</v>
      </c>
      <c r="KI13" s="42" t="s">
        <v>1200</v>
      </c>
      <c r="KJ13" s="43" t="s">
        <v>152</v>
      </c>
      <c r="KK13" s="44" t="s">
        <v>1202</v>
      </c>
      <c r="KL13" s="42" t="s">
        <v>1203</v>
      </c>
      <c r="KM13" s="43" t="s">
        <v>1204</v>
      </c>
      <c r="KN13" s="44" t="s">
        <v>1206</v>
      </c>
      <c r="KO13" s="42" t="s">
        <v>1207</v>
      </c>
      <c r="KP13" s="43" t="s">
        <v>1208</v>
      </c>
      <c r="KQ13" s="44" t="s">
        <v>1210</v>
      </c>
      <c r="KR13" s="42" t="s">
        <v>1211</v>
      </c>
      <c r="KS13" s="43" t="s">
        <v>1212</v>
      </c>
      <c r="KT13" s="44" t="s">
        <v>275</v>
      </c>
      <c r="KU13" s="42" t="s">
        <v>1214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1217</v>
      </c>
      <c r="LA13" s="42" t="s">
        <v>1218</v>
      </c>
      <c r="LB13" s="43" t="s">
        <v>1219</v>
      </c>
      <c r="LC13" s="44" t="s">
        <v>1221</v>
      </c>
      <c r="LD13" s="42" t="s">
        <v>1222</v>
      </c>
      <c r="LE13" s="43" t="s">
        <v>1223</v>
      </c>
      <c r="LF13" s="44" t="s">
        <v>1225</v>
      </c>
      <c r="LG13" s="42" t="s">
        <v>1226</v>
      </c>
      <c r="LH13" s="43" t="s">
        <v>1227</v>
      </c>
      <c r="LI13" s="44" t="s">
        <v>1232</v>
      </c>
      <c r="LJ13" s="42" t="s">
        <v>1231</v>
      </c>
      <c r="LK13" s="43" t="s">
        <v>544</v>
      </c>
      <c r="LL13" s="44" t="s">
        <v>1234</v>
      </c>
      <c r="LM13" s="42" t="s">
        <v>1023</v>
      </c>
      <c r="LN13" s="43" t="s">
        <v>1024</v>
      </c>
      <c r="LO13" s="44" t="s">
        <v>1236</v>
      </c>
      <c r="LP13" s="42" t="s">
        <v>1237</v>
      </c>
      <c r="LQ13" s="43" t="s">
        <v>1238</v>
      </c>
      <c r="LR13" s="44" t="s">
        <v>1240</v>
      </c>
      <c r="LS13" s="42" t="s">
        <v>1241</v>
      </c>
      <c r="LT13" s="43" t="s">
        <v>1242</v>
      </c>
      <c r="LU13" s="44" t="s">
        <v>1090</v>
      </c>
      <c r="LV13" s="42" t="s">
        <v>768</v>
      </c>
      <c r="LW13" s="43" t="s">
        <v>545</v>
      </c>
      <c r="LX13" s="44" t="s">
        <v>543</v>
      </c>
      <c r="LY13" s="42" t="s">
        <v>757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1247</v>
      </c>
      <c r="ME13" s="42" t="s">
        <v>1248</v>
      </c>
      <c r="MF13" s="43" t="s">
        <v>772</v>
      </c>
      <c r="MG13" s="44" t="s">
        <v>960</v>
      </c>
      <c r="MH13" s="42" t="s">
        <v>772</v>
      </c>
      <c r="MI13" s="43" t="s">
        <v>1250</v>
      </c>
      <c r="MJ13" s="44" t="s">
        <v>340</v>
      </c>
      <c r="MK13" s="42" t="s">
        <v>342</v>
      </c>
      <c r="ML13" s="43" t="s">
        <v>548</v>
      </c>
      <c r="MM13" s="44" t="s">
        <v>1253</v>
      </c>
      <c r="MN13" s="42" t="s">
        <v>1254</v>
      </c>
      <c r="MO13" s="43" t="s">
        <v>1255</v>
      </c>
      <c r="MP13" s="44" t="s">
        <v>1257</v>
      </c>
      <c r="MQ13" s="42" t="s">
        <v>49</v>
      </c>
      <c r="MR13" s="43" t="s">
        <v>50</v>
      </c>
      <c r="MS13" s="44" t="s">
        <v>960</v>
      </c>
      <c r="MT13" s="42" t="s">
        <v>334</v>
      </c>
      <c r="MU13" s="43" t="s">
        <v>21</v>
      </c>
      <c r="MV13" s="44" t="s">
        <v>756</v>
      </c>
      <c r="MW13" s="42" t="s">
        <v>1260</v>
      </c>
      <c r="MX13" s="43" t="s">
        <v>1261</v>
      </c>
      <c r="MY13" s="44" t="s">
        <v>310</v>
      </c>
      <c r="MZ13" s="42" t="s">
        <v>714</v>
      </c>
      <c r="NA13" s="43" t="s">
        <v>1198</v>
      </c>
      <c r="NB13" s="44" t="s">
        <v>743</v>
      </c>
      <c r="NC13" s="42" t="s">
        <v>744</v>
      </c>
      <c r="ND13" s="43" t="s">
        <v>1264</v>
      </c>
      <c r="NE13" s="44" t="s">
        <v>1266</v>
      </c>
      <c r="NF13" s="42" t="s">
        <v>1267</v>
      </c>
      <c r="NG13" s="43" t="s">
        <v>1268</v>
      </c>
      <c r="NH13" s="44" t="s">
        <v>1270</v>
      </c>
      <c r="NI13" s="42" t="s">
        <v>1271</v>
      </c>
      <c r="NJ13" s="43" t="s">
        <v>1272</v>
      </c>
      <c r="NK13" s="44" t="s">
        <v>1274</v>
      </c>
      <c r="NL13" s="42" t="s">
        <v>364</v>
      </c>
      <c r="NM13" s="43" t="s">
        <v>1275</v>
      </c>
      <c r="NN13" s="44" t="s">
        <v>1282</v>
      </c>
      <c r="NO13" s="42" t="s">
        <v>1277</v>
      </c>
      <c r="NP13" s="43" t="s">
        <v>1278</v>
      </c>
      <c r="NQ13" s="44" t="s">
        <v>1280</v>
      </c>
      <c r="NR13" s="42" t="s">
        <v>1281</v>
      </c>
      <c r="NS13" s="43" t="s">
        <v>363</v>
      </c>
    </row>
    <row r="14" spans="1:383" ht="15.75">
      <c r="A14" s="2">
        <v>1</v>
      </c>
      <c r="B14" s="1" t="s">
        <v>3258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24"/>
      <c r="BQ14" s="24">
        <v>1</v>
      </c>
      <c r="BR14" s="2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4"/>
      <c r="FQ14" s="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30"/>
      <c r="NQ14" s="4">
        <v>1</v>
      </c>
      <c r="NR14" s="4"/>
      <c r="NS14" s="4"/>
    </row>
    <row r="15" spans="1:383" ht="15.75">
      <c r="A15" s="2">
        <v>2</v>
      </c>
      <c r="B15" s="1" t="s">
        <v>3249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30"/>
      <c r="NQ15" s="4">
        <v>1</v>
      </c>
      <c r="NR15" s="4"/>
      <c r="NS15" s="4"/>
    </row>
    <row r="16" spans="1:383" ht="15.75">
      <c r="A16" s="2">
        <v>3</v>
      </c>
      <c r="B16" s="1" t="s">
        <v>3250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30"/>
      <c r="NQ16" s="4">
        <v>1</v>
      </c>
      <c r="NR16" s="4"/>
      <c r="NS16" s="4"/>
    </row>
    <row r="17" spans="1:383" ht="15.75">
      <c r="A17" s="2">
        <v>4</v>
      </c>
      <c r="B17" s="1" t="s">
        <v>3243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30"/>
      <c r="NQ17" s="4">
        <v>1</v>
      </c>
      <c r="NR17" s="4"/>
      <c r="NS17" s="4"/>
    </row>
    <row r="18" spans="1:383" ht="15.75">
      <c r="A18" s="2">
        <v>5</v>
      </c>
      <c r="B18" s="1" t="s">
        <v>3251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30"/>
      <c r="NQ18" s="4">
        <v>1</v>
      </c>
      <c r="NR18" s="4"/>
      <c r="NS18" s="4"/>
    </row>
    <row r="19" spans="1:383" ht="15.75">
      <c r="A19" s="2">
        <v>6</v>
      </c>
      <c r="B19" s="1" t="s">
        <v>3242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30"/>
      <c r="NQ19" s="4">
        <v>1</v>
      </c>
      <c r="NR19" s="4"/>
      <c r="NS19" s="4"/>
    </row>
    <row r="20" spans="1:383" ht="15.75">
      <c r="A20" s="2">
        <v>7</v>
      </c>
      <c r="B20" s="1" t="s">
        <v>3245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4"/>
      <c r="BQ20" s="4">
        <v>1</v>
      </c>
      <c r="BR20" s="4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30"/>
      <c r="NQ20" s="4">
        <v>1</v>
      </c>
      <c r="NR20" s="4"/>
      <c r="NS20" s="4"/>
    </row>
    <row r="21" spans="1:383" ht="15.75">
      <c r="A21" s="3">
        <v>8</v>
      </c>
      <c r="B21" s="1" t="s">
        <v>3252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30"/>
      <c r="NQ21" s="4">
        <v>1</v>
      </c>
      <c r="NR21" s="4"/>
      <c r="NS21" s="4"/>
    </row>
    <row r="22" spans="1:383">
      <c r="A22" s="3">
        <v>9</v>
      </c>
      <c r="B22" s="4" t="s">
        <v>3253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30"/>
      <c r="NQ22" s="4">
        <v>1</v>
      </c>
      <c r="NR22" s="4"/>
      <c r="NS22" s="4"/>
    </row>
    <row r="23" spans="1:383">
      <c r="A23" s="3">
        <v>10</v>
      </c>
      <c r="B23" s="4" t="s">
        <v>3244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30"/>
      <c r="NQ23" s="4">
        <v>1</v>
      </c>
      <c r="NR23" s="4"/>
      <c r="NS23" s="4"/>
    </row>
    <row r="24" spans="1:383">
      <c r="A24" s="3">
        <v>11</v>
      </c>
      <c r="B24" s="4" t="s">
        <v>3246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30"/>
      <c r="NQ24" s="4">
        <v>1</v>
      </c>
      <c r="NR24" s="4"/>
      <c r="NS24" s="4"/>
    </row>
    <row r="25" spans="1:383">
      <c r="A25" s="3">
        <v>12</v>
      </c>
      <c r="B25" s="4" t="s">
        <v>3254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30"/>
      <c r="NQ25" s="4">
        <v>1</v>
      </c>
      <c r="NR25" s="4"/>
      <c r="NS25" s="4"/>
    </row>
    <row r="26" spans="1:383">
      <c r="A26" s="3">
        <v>13</v>
      </c>
      <c r="B26" s="4" t="s">
        <v>3255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30"/>
      <c r="NQ26" s="4">
        <v>1</v>
      </c>
      <c r="NR26" s="4"/>
      <c r="NS26" s="4"/>
    </row>
    <row r="27" spans="1:383">
      <c r="A27" s="3">
        <v>14</v>
      </c>
      <c r="B27" s="4" t="s">
        <v>3256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30"/>
      <c r="NQ27" s="4">
        <v>1</v>
      </c>
      <c r="NR27" s="4"/>
      <c r="NS27" s="4"/>
    </row>
    <row r="28" spans="1:383">
      <c r="A28" s="3">
        <v>15</v>
      </c>
      <c r="B28" s="4" t="s">
        <v>3257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30"/>
      <c r="NQ28" s="4">
        <v>1</v>
      </c>
      <c r="NR28" s="4"/>
      <c r="NS28" s="4"/>
    </row>
    <row r="29" spans="1:383">
      <c r="A29" s="57" t="s">
        <v>786</v>
      </c>
      <c r="B29" s="60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67.5">
      <c r="A30" s="59" t="s">
        <v>3239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>
      <c r="B31" t="s">
        <v>3212</v>
      </c>
      <c r="C31" s="3">
        <f t="shared" ref="C31:BN31" si="0">SUM(C14:C30)</f>
        <v>15</v>
      </c>
      <c r="D31" s="3">
        <f t="shared" si="0"/>
        <v>0</v>
      </c>
      <c r="E31" s="3">
        <f t="shared" si="0"/>
        <v>0</v>
      </c>
      <c r="F31" s="3">
        <f t="shared" si="0"/>
        <v>15</v>
      </c>
      <c r="G31" s="3">
        <f t="shared" si="0"/>
        <v>0</v>
      </c>
      <c r="H31" s="3">
        <f t="shared" si="0"/>
        <v>0</v>
      </c>
      <c r="I31" s="3">
        <f t="shared" si="0"/>
        <v>15</v>
      </c>
      <c r="J31" s="3">
        <f t="shared" si="0"/>
        <v>0</v>
      </c>
      <c r="K31" s="3">
        <f t="shared" si="0"/>
        <v>0</v>
      </c>
      <c r="L31" s="3">
        <f t="shared" si="0"/>
        <v>15</v>
      </c>
      <c r="M31" s="3">
        <f t="shared" si="0"/>
        <v>0</v>
      </c>
      <c r="N31" s="3">
        <f t="shared" si="0"/>
        <v>0</v>
      </c>
      <c r="O31" s="3">
        <f t="shared" si="0"/>
        <v>15</v>
      </c>
      <c r="P31" s="3">
        <f t="shared" si="0"/>
        <v>0</v>
      </c>
      <c r="Q31" s="3">
        <f t="shared" si="0"/>
        <v>0</v>
      </c>
      <c r="R31" s="3">
        <f t="shared" si="0"/>
        <v>15</v>
      </c>
      <c r="S31" s="3">
        <f t="shared" si="0"/>
        <v>0</v>
      </c>
      <c r="T31" s="3">
        <f t="shared" si="0"/>
        <v>0</v>
      </c>
      <c r="U31" s="3">
        <f t="shared" si="0"/>
        <v>15</v>
      </c>
      <c r="V31" s="3">
        <f t="shared" si="0"/>
        <v>0</v>
      </c>
      <c r="W31" s="3">
        <f t="shared" si="0"/>
        <v>0</v>
      </c>
      <c r="X31" s="3">
        <f t="shared" si="0"/>
        <v>15</v>
      </c>
      <c r="Y31" s="3">
        <f t="shared" si="0"/>
        <v>0</v>
      </c>
      <c r="Z31" s="3">
        <f t="shared" si="0"/>
        <v>0</v>
      </c>
      <c r="AA31" s="3">
        <f t="shared" si="0"/>
        <v>15</v>
      </c>
      <c r="AB31" s="3">
        <f t="shared" si="0"/>
        <v>0</v>
      </c>
      <c r="AC31" s="3">
        <f t="shared" si="0"/>
        <v>0</v>
      </c>
      <c r="AD31" s="3">
        <f t="shared" si="0"/>
        <v>15</v>
      </c>
      <c r="AE31" s="3">
        <f t="shared" si="0"/>
        <v>0</v>
      </c>
      <c r="AF31" s="3">
        <f t="shared" si="0"/>
        <v>0</v>
      </c>
      <c r="AG31" s="3">
        <f t="shared" si="0"/>
        <v>15</v>
      </c>
      <c r="AH31" s="3">
        <f t="shared" si="0"/>
        <v>0</v>
      </c>
      <c r="AI31" s="3">
        <f t="shared" si="0"/>
        <v>0</v>
      </c>
      <c r="AJ31" s="3">
        <f t="shared" si="0"/>
        <v>15</v>
      </c>
      <c r="AK31" s="3">
        <f t="shared" si="0"/>
        <v>0</v>
      </c>
      <c r="AL31" s="3">
        <f t="shared" si="0"/>
        <v>0</v>
      </c>
      <c r="AM31" s="3">
        <f t="shared" si="0"/>
        <v>15</v>
      </c>
      <c r="AN31" s="3">
        <f t="shared" si="0"/>
        <v>0</v>
      </c>
      <c r="AO31" s="3">
        <f t="shared" si="0"/>
        <v>0</v>
      </c>
      <c r="AP31" s="3">
        <f t="shared" si="0"/>
        <v>15</v>
      </c>
      <c r="AQ31" s="3">
        <f t="shared" si="0"/>
        <v>0</v>
      </c>
      <c r="AR31" s="3">
        <f t="shared" si="0"/>
        <v>0</v>
      </c>
      <c r="AS31" s="3">
        <f t="shared" si="0"/>
        <v>15</v>
      </c>
      <c r="AT31" s="3">
        <f t="shared" si="0"/>
        <v>0</v>
      </c>
      <c r="AU31" s="3">
        <f t="shared" si="0"/>
        <v>0</v>
      </c>
      <c r="AV31" s="3">
        <f t="shared" si="0"/>
        <v>15</v>
      </c>
      <c r="AW31" s="3">
        <f t="shared" si="0"/>
        <v>0</v>
      </c>
      <c r="AX31" s="3">
        <f t="shared" si="0"/>
        <v>0</v>
      </c>
      <c r="AY31" s="3">
        <f t="shared" si="0"/>
        <v>15</v>
      </c>
      <c r="AZ31" s="3">
        <f t="shared" si="0"/>
        <v>0</v>
      </c>
      <c r="BA31" s="3">
        <f t="shared" si="0"/>
        <v>0</v>
      </c>
      <c r="BB31" s="3">
        <f t="shared" si="0"/>
        <v>15</v>
      </c>
      <c r="BC31" s="3">
        <f t="shared" si="0"/>
        <v>0</v>
      </c>
      <c r="BD31" s="3">
        <f t="shared" si="0"/>
        <v>0</v>
      </c>
      <c r="BE31" s="3">
        <f t="shared" si="0"/>
        <v>15</v>
      </c>
      <c r="BF31" s="3">
        <f t="shared" si="0"/>
        <v>0</v>
      </c>
      <c r="BG31" s="3">
        <f t="shared" si="0"/>
        <v>0</v>
      </c>
      <c r="BH31" s="3">
        <f t="shared" si="0"/>
        <v>15</v>
      </c>
      <c r="BI31" s="3">
        <f t="shared" si="0"/>
        <v>0</v>
      </c>
      <c r="BJ31" s="3">
        <f t="shared" si="0"/>
        <v>0</v>
      </c>
      <c r="BK31" s="3">
        <f t="shared" si="0"/>
        <v>15</v>
      </c>
      <c r="BL31" s="3">
        <f t="shared" si="0"/>
        <v>0</v>
      </c>
      <c r="BM31" s="3">
        <f t="shared" si="0"/>
        <v>0</v>
      </c>
      <c r="BN31" s="3">
        <f t="shared" si="0"/>
        <v>15</v>
      </c>
      <c r="BO31" s="3">
        <f t="shared" ref="BO31:DZ31" si="1">SUM(BO14:BO30)</f>
        <v>0</v>
      </c>
      <c r="BP31" s="3">
        <f t="shared" si="1"/>
        <v>0</v>
      </c>
      <c r="BQ31" s="3">
        <f t="shared" si="1"/>
        <v>15</v>
      </c>
      <c r="BR31" s="3">
        <f t="shared" si="1"/>
        <v>0</v>
      </c>
      <c r="BS31" s="3">
        <f t="shared" si="1"/>
        <v>0</v>
      </c>
      <c r="BT31" s="3">
        <f t="shared" si="1"/>
        <v>15</v>
      </c>
      <c r="BU31" s="3">
        <f t="shared" si="1"/>
        <v>0</v>
      </c>
      <c r="BV31" s="3">
        <f t="shared" si="1"/>
        <v>0</v>
      </c>
      <c r="BW31" s="3">
        <f t="shared" si="1"/>
        <v>15</v>
      </c>
      <c r="BX31" s="3">
        <f t="shared" si="1"/>
        <v>0</v>
      </c>
      <c r="BY31" s="3">
        <f t="shared" si="1"/>
        <v>0</v>
      </c>
      <c r="BZ31" s="3">
        <f t="shared" si="1"/>
        <v>15</v>
      </c>
      <c r="CA31" s="3">
        <f t="shared" si="1"/>
        <v>0</v>
      </c>
      <c r="CB31" s="3">
        <f t="shared" si="1"/>
        <v>0</v>
      </c>
      <c r="CC31" s="3">
        <f t="shared" si="1"/>
        <v>15</v>
      </c>
      <c r="CD31" s="3">
        <f t="shared" si="1"/>
        <v>0</v>
      </c>
      <c r="CE31" s="3">
        <f t="shared" si="1"/>
        <v>0</v>
      </c>
      <c r="CF31" s="3">
        <f t="shared" si="1"/>
        <v>15</v>
      </c>
      <c r="CG31" s="3">
        <f t="shared" si="1"/>
        <v>0</v>
      </c>
      <c r="CH31" s="3">
        <f t="shared" si="1"/>
        <v>0</v>
      </c>
      <c r="CI31" s="3">
        <f t="shared" si="1"/>
        <v>15</v>
      </c>
      <c r="CJ31" s="3">
        <f t="shared" si="1"/>
        <v>0</v>
      </c>
      <c r="CK31" s="3">
        <f t="shared" si="1"/>
        <v>0</v>
      </c>
      <c r="CL31" s="3">
        <f t="shared" si="1"/>
        <v>15</v>
      </c>
      <c r="CM31" s="3">
        <f t="shared" si="1"/>
        <v>0</v>
      </c>
      <c r="CN31" s="3">
        <f t="shared" si="1"/>
        <v>0</v>
      </c>
      <c r="CO31" s="3">
        <f t="shared" si="1"/>
        <v>15</v>
      </c>
      <c r="CP31" s="3">
        <f t="shared" si="1"/>
        <v>0</v>
      </c>
      <c r="CQ31" s="3">
        <f t="shared" si="1"/>
        <v>0</v>
      </c>
      <c r="CR31" s="3">
        <f t="shared" si="1"/>
        <v>15</v>
      </c>
      <c r="CS31" s="3">
        <f t="shared" si="1"/>
        <v>0</v>
      </c>
      <c r="CT31" s="3">
        <f t="shared" si="1"/>
        <v>0</v>
      </c>
      <c r="CU31" s="3">
        <f t="shared" si="1"/>
        <v>15</v>
      </c>
      <c r="CV31" s="3">
        <f t="shared" si="1"/>
        <v>0</v>
      </c>
      <c r="CW31" s="3">
        <f t="shared" si="1"/>
        <v>0</v>
      </c>
      <c r="CX31" s="3">
        <f t="shared" si="1"/>
        <v>15</v>
      </c>
      <c r="CY31" s="3">
        <f t="shared" si="1"/>
        <v>0</v>
      </c>
      <c r="CZ31" s="3">
        <f t="shared" si="1"/>
        <v>0</v>
      </c>
      <c r="DA31" s="3">
        <f t="shared" si="1"/>
        <v>15</v>
      </c>
      <c r="DB31" s="3">
        <f t="shared" si="1"/>
        <v>0</v>
      </c>
      <c r="DC31" s="3">
        <f t="shared" si="1"/>
        <v>0</v>
      </c>
      <c r="DD31" s="3">
        <f t="shared" si="1"/>
        <v>15</v>
      </c>
      <c r="DE31" s="3">
        <f t="shared" si="1"/>
        <v>0</v>
      </c>
      <c r="DF31" s="3">
        <f t="shared" si="1"/>
        <v>0</v>
      </c>
      <c r="DG31" s="3">
        <f t="shared" si="1"/>
        <v>15</v>
      </c>
      <c r="DH31" s="3">
        <f t="shared" si="1"/>
        <v>0</v>
      </c>
      <c r="DI31" s="3">
        <f t="shared" si="1"/>
        <v>0</v>
      </c>
      <c r="DJ31" s="3">
        <f t="shared" si="1"/>
        <v>15</v>
      </c>
      <c r="DK31" s="3">
        <f t="shared" si="1"/>
        <v>0</v>
      </c>
      <c r="DL31" s="3">
        <f t="shared" si="1"/>
        <v>0</v>
      </c>
      <c r="DM31" s="3">
        <f t="shared" si="1"/>
        <v>15</v>
      </c>
      <c r="DN31" s="3">
        <f t="shared" si="1"/>
        <v>0</v>
      </c>
      <c r="DO31" s="3">
        <f t="shared" si="1"/>
        <v>0</v>
      </c>
      <c r="DP31" s="3">
        <f t="shared" si="1"/>
        <v>15</v>
      </c>
      <c r="DQ31" s="3">
        <f t="shared" si="1"/>
        <v>0</v>
      </c>
      <c r="DR31" s="3">
        <f t="shared" si="1"/>
        <v>0</v>
      </c>
      <c r="DS31" s="3">
        <f t="shared" si="1"/>
        <v>15</v>
      </c>
      <c r="DT31" s="3">
        <f t="shared" si="1"/>
        <v>0</v>
      </c>
      <c r="DU31" s="3">
        <f t="shared" si="1"/>
        <v>0</v>
      </c>
      <c r="DV31" s="3">
        <f t="shared" si="1"/>
        <v>15</v>
      </c>
      <c r="DW31" s="3">
        <f t="shared" si="1"/>
        <v>0</v>
      </c>
      <c r="DX31" s="3">
        <f t="shared" si="1"/>
        <v>0</v>
      </c>
      <c r="DY31" s="3">
        <f t="shared" si="1"/>
        <v>15</v>
      </c>
      <c r="DZ31" s="3">
        <f t="shared" si="1"/>
        <v>0</v>
      </c>
      <c r="EA31" s="3">
        <f t="shared" ref="EA31:GL31" si="2">SUM(EA14:EA30)</f>
        <v>0</v>
      </c>
      <c r="EB31" s="3">
        <f t="shared" si="2"/>
        <v>15</v>
      </c>
      <c r="EC31" s="3">
        <f t="shared" si="2"/>
        <v>0</v>
      </c>
      <c r="ED31" s="3">
        <f t="shared" si="2"/>
        <v>0</v>
      </c>
      <c r="EE31" s="3">
        <f t="shared" si="2"/>
        <v>15</v>
      </c>
      <c r="EF31" s="3">
        <f t="shared" si="2"/>
        <v>0</v>
      </c>
      <c r="EG31" s="3">
        <f t="shared" si="2"/>
        <v>0</v>
      </c>
      <c r="EH31" s="3">
        <f t="shared" si="2"/>
        <v>15</v>
      </c>
      <c r="EI31" s="3">
        <f t="shared" si="2"/>
        <v>0</v>
      </c>
      <c r="EJ31" s="3">
        <f t="shared" si="2"/>
        <v>0</v>
      </c>
      <c r="EK31" s="3">
        <f t="shared" si="2"/>
        <v>15</v>
      </c>
      <c r="EL31" s="3">
        <f t="shared" si="2"/>
        <v>0</v>
      </c>
      <c r="EM31" s="3">
        <f t="shared" si="2"/>
        <v>0</v>
      </c>
      <c r="EN31" s="3">
        <f t="shared" si="2"/>
        <v>15</v>
      </c>
      <c r="EO31" s="3">
        <f t="shared" si="2"/>
        <v>0</v>
      </c>
      <c r="EP31" s="3">
        <f t="shared" si="2"/>
        <v>0</v>
      </c>
      <c r="EQ31" s="3">
        <f t="shared" si="2"/>
        <v>15</v>
      </c>
      <c r="ER31" s="3">
        <f t="shared" si="2"/>
        <v>0</v>
      </c>
      <c r="ES31" s="3">
        <f t="shared" si="2"/>
        <v>0</v>
      </c>
      <c r="ET31" s="3">
        <f t="shared" si="2"/>
        <v>15</v>
      </c>
      <c r="EU31" s="3">
        <f t="shared" si="2"/>
        <v>0</v>
      </c>
      <c r="EV31" s="3">
        <f t="shared" si="2"/>
        <v>0</v>
      </c>
      <c r="EW31" s="3">
        <f t="shared" si="2"/>
        <v>15</v>
      </c>
      <c r="EX31" s="3">
        <f t="shared" si="2"/>
        <v>0</v>
      </c>
      <c r="EY31" s="3">
        <f t="shared" si="2"/>
        <v>0</v>
      </c>
      <c r="EZ31" s="3">
        <f t="shared" si="2"/>
        <v>15</v>
      </c>
      <c r="FA31" s="3">
        <f t="shared" si="2"/>
        <v>0</v>
      </c>
      <c r="FB31" s="3">
        <f t="shared" si="2"/>
        <v>0</v>
      </c>
      <c r="FC31" s="3">
        <f t="shared" si="2"/>
        <v>15</v>
      </c>
      <c r="FD31" s="3">
        <f t="shared" si="2"/>
        <v>0</v>
      </c>
      <c r="FE31" s="3">
        <f t="shared" si="2"/>
        <v>0</v>
      </c>
      <c r="FF31" s="3">
        <f t="shared" si="2"/>
        <v>15</v>
      </c>
      <c r="FG31" s="3">
        <f t="shared" si="2"/>
        <v>0</v>
      </c>
      <c r="FH31" s="3">
        <f t="shared" si="2"/>
        <v>0</v>
      </c>
      <c r="FI31" s="3">
        <f t="shared" si="2"/>
        <v>15</v>
      </c>
      <c r="FJ31" s="3">
        <f t="shared" si="2"/>
        <v>0</v>
      </c>
      <c r="FK31" s="3">
        <f t="shared" si="2"/>
        <v>0</v>
      </c>
      <c r="FL31" s="3">
        <f t="shared" si="2"/>
        <v>15</v>
      </c>
      <c r="FM31" s="3">
        <f t="shared" si="2"/>
        <v>0</v>
      </c>
      <c r="FN31" s="3">
        <f t="shared" si="2"/>
        <v>0</v>
      </c>
      <c r="FO31" s="3">
        <f t="shared" si="2"/>
        <v>15</v>
      </c>
      <c r="FP31" s="3">
        <f t="shared" si="2"/>
        <v>0</v>
      </c>
      <c r="FQ31" s="3">
        <f t="shared" si="2"/>
        <v>0</v>
      </c>
      <c r="FR31" s="3">
        <f t="shared" si="2"/>
        <v>15</v>
      </c>
      <c r="FS31" s="3">
        <f t="shared" si="2"/>
        <v>0</v>
      </c>
      <c r="FT31" s="3">
        <f t="shared" si="2"/>
        <v>0</v>
      </c>
      <c r="FU31" s="3">
        <f t="shared" si="2"/>
        <v>15</v>
      </c>
      <c r="FV31" s="3">
        <f t="shared" si="2"/>
        <v>0</v>
      </c>
      <c r="FW31" s="3">
        <f t="shared" si="2"/>
        <v>0</v>
      </c>
      <c r="FX31" s="3">
        <f t="shared" si="2"/>
        <v>15</v>
      </c>
      <c r="FY31" s="3">
        <f t="shared" si="2"/>
        <v>0</v>
      </c>
      <c r="FZ31" s="3">
        <f t="shared" si="2"/>
        <v>0</v>
      </c>
      <c r="GA31" s="3">
        <f t="shared" si="2"/>
        <v>15</v>
      </c>
      <c r="GB31" s="3">
        <f t="shared" si="2"/>
        <v>0</v>
      </c>
      <c r="GC31" s="3">
        <f t="shared" si="2"/>
        <v>0</v>
      </c>
      <c r="GD31" s="3">
        <f t="shared" si="2"/>
        <v>15</v>
      </c>
      <c r="GE31" s="3">
        <f t="shared" si="2"/>
        <v>0</v>
      </c>
      <c r="GF31" s="3">
        <f t="shared" si="2"/>
        <v>0</v>
      </c>
      <c r="GG31" s="3">
        <f t="shared" si="2"/>
        <v>15</v>
      </c>
      <c r="GH31" s="3">
        <f t="shared" si="2"/>
        <v>0</v>
      </c>
      <c r="GI31" s="3">
        <f t="shared" si="2"/>
        <v>0</v>
      </c>
      <c r="GJ31" s="3">
        <f t="shared" si="2"/>
        <v>15</v>
      </c>
      <c r="GK31" s="3">
        <f t="shared" si="2"/>
        <v>0</v>
      </c>
      <c r="GL31" s="3">
        <f t="shared" si="2"/>
        <v>0</v>
      </c>
      <c r="GM31" s="3">
        <f t="shared" ref="GM31:IX31" si="3">SUM(GM14:GM30)</f>
        <v>15</v>
      </c>
      <c r="GN31" s="3">
        <f t="shared" si="3"/>
        <v>0</v>
      </c>
      <c r="GO31" s="3">
        <f t="shared" si="3"/>
        <v>0</v>
      </c>
      <c r="GP31" s="3">
        <f t="shared" si="3"/>
        <v>15</v>
      </c>
      <c r="GQ31" s="3">
        <f t="shared" si="3"/>
        <v>0</v>
      </c>
      <c r="GR31" s="3">
        <f t="shared" si="3"/>
        <v>0</v>
      </c>
      <c r="GS31" s="3">
        <f t="shared" si="3"/>
        <v>15</v>
      </c>
      <c r="GT31" s="3">
        <f t="shared" si="3"/>
        <v>0</v>
      </c>
      <c r="GU31" s="3">
        <f t="shared" si="3"/>
        <v>0</v>
      </c>
      <c r="GV31" s="3">
        <f t="shared" si="3"/>
        <v>15</v>
      </c>
      <c r="GW31" s="3">
        <f t="shared" si="3"/>
        <v>0</v>
      </c>
      <c r="GX31" s="3">
        <f t="shared" si="3"/>
        <v>0</v>
      </c>
      <c r="GY31" s="3">
        <f t="shared" si="3"/>
        <v>15</v>
      </c>
      <c r="GZ31" s="3">
        <f t="shared" si="3"/>
        <v>0</v>
      </c>
      <c r="HA31" s="3">
        <f t="shared" si="3"/>
        <v>0</v>
      </c>
      <c r="HB31" s="3">
        <f t="shared" si="3"/>
        <v>15</v>
      </c>
      <c r="HC31" s="3">
        <f t="shared" si="3"/>
        <v>0</v>
      </c>
      <c r="HD31" s="3">
        <f t="shared" si="3"/>
        <v>0</v>
      </c>
      <c r="HE31" s="3">
        <f t="shared" si="3"/>
        <v>15</v>
      </c>
      <c r="HF31" s="3">
        <f t="shared" si="3"/>
        <v>0</v>
      </c>
      <c r="HG31" s="3">
        <f t="shared" si="3"/>
        <v>0</v>
      </c>
      <c r="HH31" s="3">
        <f t="shared" si="3"/>
        <v>15</v>
      </c>
      <c r="HI31" s="3">
        <f t="shared" si="3"/>
        <v>0</v>
      </c>
      <c r="HJ31" s="3">
        <f t="shared" si="3"/>
        <v>0</v>
      </c>
      <c r="HK31" s="3">
        <f t="shared" si="3"/>
        <v>15</v>
      </c>
      <c r="HL31" s="3">
        <f t="shared" si="3"/>
        <v>0</v>
      </c>
      <c r="HM31" s="3">
        <f t="shared" si="3"/>
        <v>0</v>
      </c>
      <c r="HN31" s="3">
        <f t="shared" si="3"/>
        <v>15</v>
      </c>
      <c r="HO31" s="3">
        <f t="shared" si="3"/>
        <v>0</v>
      </c>
      <c r="HP31" s="3">
        <f t="shared" si="3"/>
        <v>0</v>
      </c>
      <c r="HQ31" s="3">
        <f t="shared" si="3"/>
        <v>15</v>
      </c>
      <c r="HR31" s="3">
        <f t="shared" si="3"/>
        <v>0</v>
      </c>
      <c r="HS31" s="3">
        <f t="shared" si="3"/>
        <v>0</v>
      </c>
      <c r="HT31" s="3">
        <f t="shared" si="3"/>
        <v>15</v>
      </c>
      <c r="HU31" s="3">
        <f t="shared" si="3"/>
        <v>0</v>
      </c>
      <c r="HV31" s="3">
        <f t="shared" si="3"/>
        <v>0</v>
      </c>
      <c r="HW31" s="3">
        <f t="shared" si="3"/>
        <v>15</v>
      </c>
      <c r="HX31" s="3">
        <f t="shared" si="3"/>
        <v>0</v>
      </c>
      <c r="HY31" s="3">
        <f t="shared" si="3"/>
        <v>0</v>
      </c>
      <c r="HZ31" s="3">
        <f t="shared" si="3"/>
        <v>15</v>
      </c>
      <c r="IA31" s="3">
        <f t="shared" si="3"/>
        <v>0</v>
      </c>
      <c r="IB31" s="3">
        <f t="shared" si="3"/>
        <v>0</v>
      </c>
      <c r="IC31" s="3">
        <f t="shared" si="3"/>
        <v>15</v>
      </c>
      <c r="ID31" s="3">
        <f t="shared" si="3"/>
        <v>0</v>
      </c>
      <c r="IE31" s="3">
        <f t="shared" si="3"/>
        <v>0</v>
      </c>
      <c r="IF31" s="3">
        <f t="shared" si="3"/>
        <v>15</v>
      </c>
      <c r="IG31" s="3">
        <f t="shared" si="3"/>
        <v>0</v>
      </c>
      <c r="IH31" s="3">
        <f t="shared" si="3"/>
        <v>0</v>
      </c>
      <c r="II31" s="3">
        <f t="shared" si="3"/>
        <v>15</v>
      </c>
      <c r="IJ31" s="3">
        <f t="shared" si="3"/>
        <v>0</v>
      </c>
      <c r="IK31" s="3">
        <f t="shared" si="3"/>
        <v>0</v>
      </c>
      <c r="IL31" s="3">
        <f t="shared" si="3"/>
        <v>15</v>
      </c>
      <c r="IM31" s="3">
        <f t="shared" si="3"/>
        <v>0</v>
      </c>
      <c r="IN31" s="3">
        <f t="shared" si="3"/>
        <v>0</v>
      </c>
      <c r="IO31" s="3">
        <f t="shared" si="3"/>
        <v>15</v>
      </c>
      <c r="IP31" s="3">
        <f t="shared" si="3"/>
        <v>0</v>
      </c>
      <c r="IQ31" s="3">
        <f t="shared" si="3"/>
        <v>0</v>
      </c>
      <c r="IR31" s="3">
        <f t="shared" si="3"/>
        <v>15</v>
      </c>
      <c r="IS31" s="3">
        <f t="shared" si="3"/>
        <v>0</v>
      </c>
      <c r="IT31" s="3">
        <f t="shared" si="3"/>
        <v>0</v>
      </c>
      <c r="IU31" s="3">
        <f t="shared" si="3"/>
        <v>15</v>
      </c>
      <c r="IV31" s="3">
        <f t="shared" si="3"/>
        <v>0</v>
      </c>
      <c r="IW31" s="3">
        <f t="shared" si="3"/>
        <v>0</v>
      </c>
      <c r="IX31" s="3">
        <f t="shared" si="3"/>
        <v>15</v>
      </c>
      <c r="IY31" s="3">
        <f t="shared" ref="IY31:LJ31" si="4">SUM(IY14:IY30)</f>
        <v>0</v>
      </c>
      <c r="IZ31" s="3">
        <f t="shared" si="4"/>
        <v>0</v>
      </c>
      <c r="JA31" s="3">
        <f t="shared" si="4"/>
        <v>15</v>
      </c>
      <c r="JB31" s="3">
        <f t="shared" si="4"/>
        <v>0</v>
      </c>
      <c r="JC31" s="3">
        <f t="shared" si="4"/>
        <v>0</v>
      </c>
      <c r="JD31" s="3">
        <f t="shared" si="4"/>
        <v>15</v>
      </c>
      <c r="JE31" s="3">
        <f t="shared" si="4"/>
        <v>0</v>
      </c>
      <c r="JF31" s="3">
        <f t="shared" si="4"/>
        <v>0</v>
      </c>
      <c r="JG31" s="3">
        <f t="shared" si="4"/>
        <v>15</v>
      </c>
      <c r="JH31" s="3">
        <f t="shared" si="4"/>
        <v>0</v>
      </c>
      <c r="JI31" s="3">
        <f t="shared" si="4"/>
        <v>0</v>
      </c>
      <c r="JJ31" s="3">
        <f t="shared" si="4"/>
        <v>15</v>
      </c>
      <c r="JK31" s="3">
        <f t="shared" si="4"/>
        <v>0</v>
      </c>
      <c r="JL31" s="3">
        <f t="shared" si="4"/>
        <v>0</v>
      </c>
      <c r="JM31" s="3">
        <f t="shared" si="4"/>
        <v>15</v>
      </c>
      <c r="JN31" s="3">
        <f t="shared" si="4"/>
        <v>0</v>
      </c>
      <c r="JO31" s="3">
        <f t="shared" si="4"/>
        <v>0</v>
      </c>
      <c r="JP31" s="3">
        <f t="shared" si="4"/>
        <v>15</v>
      </c>
      <c r="JQ31" s="3">
        <f t="shared" si="4"/>
        <v>0</v>
      </c>
      <c r="JR31" s="3">
        <f t="shared" si="4"/>
        <v>0</v>
      </c>
      <c r="JS31" s="3">
        <f t="shared" si="4"/>
        <v>15</v>
      </c>
      <c r="JT31" s="3">
        <f t="shared" si="4"/>
        <v>0</v>
      </c>
      <c r="JU31" s="3">
        <f t="shared" si="4"/>
        <v>0</v>
      </c>
      <c r="JV31" s="3">
        <f t="shared" si="4"/>
        <v>15</v>
      </c>
      <c r="JW31" s="3">
        <f t="shared" si="4"/>
        <v>0</v>
      </c>
      <c r="JX31" s="3">
        <f t="shared" si="4"/>
        <v>0</v>
      </c>
      <c r="JY31" s="3">
        <f t="shared" si="4"/>
        <v>15</v>
      </c>
      <c r="JZ31" s="3">
        <f t="shared" si="4"/>
        <v>0</v>
      </c>
      <c r="KA31" s="3">
        <f t="shared" si="4"/>
        <v>0</v>
      </c>
      <c r="KB31" s="3">
        <f t="shared" si="4"/>
        <v>15</v>
      </c>
      <c r="KC31" s="3">
        <f t="shared" si="4"/>
        <v>0</v>
      </c>
      <c r="KD31" s="3">
        <f t="shared" si="4"/>
        <v>0</v>
      </c>
      <c r="KE31" s="3">
        <f t="shared" si="4"/>
        <v>15</v>
      </c>
      <c r="KF31" s="3">
        <f t="shared" si="4"/>
        <v>0</v>
      </c>
      <c r="KG31" s="3">
        <f t="shared" si="4"/>
        <v>0</v>
      </c>
      <c r="KH31" s="3">
        <f t="shared" si="4"/>
        <v>15</v>
      </c>
      <c r="KI31" s="3">
        <f t="shared" si="4"/>
        <v>0</v>
      </c>
      <c r="KJ31" s="3">
        <f t="shared" si="4"/>
        <v>0</v>
      </c>
      <c r="KK31" s="3">
        <f t="shared" si="4"/>
        <v>15</v>
      </c>
      <c r="KL31" s="3">
        <f t="shared" si="4"/>
        <v>0</v>
      </c>
      <c r="KM31" s="3">
        <f t="shared" si="4"/>
        <v>0</v>
      </c>
      <c r="KN31" s="3">
        <f t="shared" si="4"/>
        <v>15</v>
      </c>
      <c r="KO31" s="3">
        <f t="shared" si="4"/>
        <v>0</v>
      </c>
      <c r="KP31" s="3">
        <f t="shared" si="4"/>
        <v>0</v>
      </c>
      <c r="KQ31" s="3">
        <f t="shared" si="4"/>
        <v>15</v>
      </c>
      <c r="KR31" s="3">
        <f t="shared" si="4"/>
        <v>0</v>
      </c>
      <c r="KS31" s="3">
        <f t="shared" si="4"/>
        <v>0</v>
      </c>
      <c r="KT31" s="3">
        <f t="shared" si="4"/>
        <v>15</v>
      </c>
      <c r="KU31" s="3">
        <f t="shared" si="4"/>
        <v>0</v>
      </c>
      <c r="KV31" s="3">
        <f t="shared" si="4"/>
        <v>0</v>
      </c>
      <c r="KW31" s="3">
        <f t="shared" si="4"/>
        <v>15</v>
      </c>
      <c r="KX31" s="3">
        <f t="shared" si="4"/>
        <v>0</v>
      </c>
      <c r="KY31" s="3">
        <f t="shared" si="4"/>
        <v>0</v>
      </c>
      <c r="KZ31" s="3">
        <f t="shared" si="4"/>
        <v>15</v>
      </c>
      <c r="LA31" s="3">
        <f t="shared" si="4"/>
        <v>0</v>
      </c>
      <c r="LB31" s="3">
        <f t="shared" si="4"/>
        <v>0</v>
      </c>
      <c r="LC31" s="3">
        <f t="shared" si="4"/>
        <v>15</v>
      </c>
      <c r="LD31" s="3">
        <f t="shared" si="4"/>
        <v>0</v>
      </c>
      <c r="LE31" s="3">
        <f t="shared" si="4"/>
        <v>0</v>
      </c>
      <c r="LF31" s="3">
        <f t="shared" si="4"/>
        <v>15</v>
      </c>
      <c r="LG31" s="3">
        <f t="shared" si="4"/>
        <v>0</v>
      </c>
      <c r="LH31" s="3">
        <f t="shared" si="4"/>
        <v>0</v>
      </c>
      <c r="LI31" s="3">
        <f t="shared" si="4"/>
        <v>15</v>
      </c>
      <c r="LJ31" s="3">
        <f t="shared" si="4"/>
        <v>0</v>
      </c>
      <c r="LK31" s="3">
        <f t="shared" ref="LK31:MF31" si="5">SUM(LK14:LK30)</f>
        <v>0</v>
      </c>
      <c r="LL31" s="3">
        <f t="shared" si="5"/>
        <v>15</v>
      </c>
      <c r="LM31" s="3">
        <f t="shared" si="5"/>
        <v>0</v>
      </c>
      <c r="LN31" s="3">
        <f t="shared" si="5"/>
        <v>0</v>
      </c>
      <c r="LO31" s="3">
        <f t="shared" si="5"/>
        <v>15</v>
      </c>
      <c r="LP31" s="3">
        <f t="shared" si="5"/>
        <v>0</v>
      </c>
      <c r="LQ31" s="3">
        <f t="shared" si="5"/>
        <v>0</v>
      </c>
      <c r="LR31" s="3">
        <f t="shared" si="5"/>
        <v>15</v>
      </c>
      <c r="LS31" s="3">
        <f t="shared" si="5"/>
        <v>0</v>
      </c>
      <c r="LT31" s="3">
        <f t="shared" si="5"/>
        <v>0</v>
      </c>
      <c r="LU31" s="3">
        <f t="shared" si="5"/>
        <v>15</v>
      </c>
      <c r="LV31" s="3">
        <f t="shared" si="5"/>
        <v>0</v>
      </c>
      <c r="LW31" s="3">
        <f t="shared" si="5"/>
        <v>0</v>
      </c>
      <c r="LX31" s="3">
        <f t="shared" si="5"/>
        <v>15</v>
      </c>
      <c r="LY31" s="3">
        <f t="shared" si="5"/>
        <v>0</v>
      </c>
      <c r="LZ31" s="3">
        <f t="shared" si="5"/>
        <v>0</v>
      </c>
      <c r="MA31" s="3">
        <f t="shared" si="5"/>
        <v>15</v>
      </c>
      <c r="MB31" s="3">
        <f t="shared" si="5"/>
        <v>0</v>
      </c>
      <c r="MC31" s="3">
        <f t="shared" si="5"/>
        <v>0</v>
      </c>
      <c r="MD31" s="3">
        <f t="shared" si="5"/>
        <v>15</v>
      </c>
      <c r="ME31" s="3">
        <f t="shared" si="5"/>
        <v>0</v>
      </c>
      <c r="MF31" s="3">
        <f t="shared" si="5"/>
        <v>0</v>
      </c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>
      <c r="B32" t="s">
        <v>3213</v>
      </c>
      <c r="C32" s="11">
        <f>C31/15%</f>
        <v>100</v>
      </c>
      <c r="D32" s="11">
        <f t="shared" ref="D32:BO32" si="6">D31/25%</f>
        <v>0</v>
      </c>
      <c r="E32" s="11">
        <f t="shared" si="6"/>
        <v>0</v>
      </c>
      <c r="F32" s="11">
        <f>F31/15%</f>
        <v>100</v>
      </c>
      <c r="G32" s="11">
        <f t="shared" si="6"/>
        <v>0</v>
      </c>
      <c r="H32" s="11">
        <f t="shared" si="6"/>
        <v>0</v>
      </c>
      <c r="I32" s="11">
        <f>I31/15%</f>
        <v>100</v>
      </c>
      <c r="J32" s="11">
        <f t="shared" si="6"/>
        <v>0</v>
      </c>
      <c r="K32" s="11">
        <f t="shared" si="6"/>
        <v>0</v>
      </c>
      <c r="L32" s="11">
        <f>L31/15%</f>
        <v>100</v>
      </c>
      <c r="M32" s="11">
        <f t="shared" si="6"/>
        <v>0</v>
      </c>
      <c r="N32" s="11">
        <f t="shared" si="6"/>
        <v>0</v>
      </c>
      <c r="O32" s="11">
        <f>O31/15%</f>
        <v>100</v>
      </c>
      <c r="P32" s="11">
        <f t="shared" si="6"/>
        <v>0</v>
      </c>
      <c r="Q32" s="11">
        <f t="shared" si="6"/>
        <v>0</v>
      </c>
      <c r="R32" s="11">
        <f>R31/15%</f>
        <v>100</v>
      </c>
      <c r="S32" s="11">
        <f t="shared" si="6"/>
        <v>0</v>
      </c>
      <c r="T32" s="11">
        <f t="shared" si="6"/>
        <v>0</v>
      </c>
      <c r="U32" s="11">
        <f>U31/15%</f>
        <v>100</v>
      </c>
      <c r="V32" s="11">
        <f t="shared" si="6"/>
        <v>0</v>
      </c>
      <c r="W32" s="11">
        <f t="shared" si="6"/>
        <v>0</v>
      </c>
      <c r="X32" s="11">
        <f>X31/15%</f>
        <v>100</v>
      </c>
      <c r="Y32" s="11">
        <f t="shared" si="6"/>
        <v>0</v>
      </c>
      <c r="Z32" s="11">
        <f t="shared" si="6"/>
        <v>0</v>
      </c>
      <c r="AA32" s="11">
        <f>AA31/15%</f>
        <v>100</v>
      </c>
      <c r="AB32" s="11">
        <f t="shared" si="6"/>
        <v>0</v>
      </c>
      <c r="AC32" s="11">
        <f t="shared" si="6"/>
        <v>0</v>
      </c>
      <c r="AD32" s="11">
        <f>AD31/15%</f>
        <v>100</v>
      </c>
      <c r="AE32" s="11">
        <f t="shared" si="6"/>
        <v>0</v>
      </c>
      <c r="AF32" s="11">
        <f t="shared" si="6"/>
        <v>0</v>
      </c>
      <c r="AG32" s="11">
        <f>AG31/15%</f>
        <v>100</v>
      </c>
      <c r="AH32" s="11">
        <f t="shared" si="6"/>
        <v>0</v>
      </c>
      <c r="AI32" s="11">
        <f t="shared" si="6"/>
        <v>0</v>
      </c>
      <c r="AJ32" s="11">
        <f>AJ31/15%</f>
        <v>100</v>
      </c>
      <c r="AK32" s="11">
        <f t="shared" si="6"/>
        <v>0</v>
      </c>
      <c r="AL32" s="11">
        <f t="shared" si="6"/>
        <v>0</v>
      </c>
      <c r="AM32" s="11">
        <f>AM31/15%</f>
        <v>100</v>
      </c>
      <c r="AN32" s="11">
        <f t="shared" si="6"/>
        <v>0</v>
      </c>
      <c r="AO32" s="11">
        <f t="shared" si="6"/>
        <v>0</v>
      </c>
      <c r="AP32" s="11">
        <f>AP31/15%</f>
        <v>100</v>
      </c>
      <c r="AQ32" s="11">
        <f t="shared" si="6"/>
        <v>0</v>
      </c>
      <c r="AR32" s="11">
        <f t="shared" si="6"/>
        <v>0</v>
      </c>
      <c r="AS32" s="11">
        <f>AS31/15%</f>
        <v>100</v>
      </c>
      <c r="AT32" s="11">
        <f t="shared" si="6"/>
        <v>0</v>
      </c>
      <c r="AU32" s="11">
        <f t="shared" si="6"/>
        <v>0</v>
      </c>
      <c r="AV32" s="11">
        <f>AV31/15%</f>
        <v>100</v>
      </c>
      <c r="AW32" s="11">
        <f t="shared" si="6"/>
        <v>0</v>
      </c>
      <c r="AX32" s="11">
        <f t="shared" si="6"/>
        <v>0</v>
      </c>
      <c r="AY32" s="11">
        <f>AY31/15%</f>
        <v>100</v>
      </c>
      <c r="AZ32" s="11">
        <f t="shared" si="6"/>
        <v>0</v>
      </c>
      <c r="BA32" s="11">
        <f t="shared" si="6"/>
        <v>0</v>
      </c>
      <c r="BB32" s="11">
        <f>BB31/15%</f>
        <v>100</v>
      </c>
      <c r="BC32" s="11">
        <f t="shared" si="6"/>
        <v>0</v>
      </c>
      <c r="BD32" s="11">
        <f t="shared" si="6"/>
        <v>0</v>
      </c>
      <c r="BE32" s="11">
        <f>BE31/15%</f>
        <v>100</v>
      </c>
      <c r="BF32" s="11">
        <f t="shared" si="6"/>
        <v>0</v>
      </c>
      <c r="BG32" s="11">
        <f t="shared" si="6"/>
        <v>0</v>
      </c>
      <c r="BH32" s="11">
        <f>BH31/15%</f>
        <v>100</v>
      </c>
      <c r="BI32" s="11">
        <f t="shared" si="6"/>
        <v>0</v>
      </c>
      <c r="BJ32" s="11">
        <f t="shared" si="6"/>
        <v>0</v>
      </c>
      <c r="BK32" s="11">
        <f>BK31/15%</f>
        <v>100</v>
      </c>
      <c r="BL32" s="11">
        <f t="shared" si="6"/>
        <v>0</v>
      </c>
      <c r="BM32" s="11">
        <f t="shared" si="6"/>
        <v>0</v>
      </c>
      <c r="BN32" s="11">
        <f>BN31/15%</f>
        <v>100</v>
      </c>
      <c r="BO32" s="11">
        <f t="shared" si="6"/>
        <v>0</v>
      </c>
      <c r="BP32" s="11">
        <f t="shared" ref="BP32:EA32" si="7">BP31/25%</f>
        <v>0</v>
      </c>
      <c r="BQ32" s="11">
        <f>BQ31/15%</f>
        <v>100</v>
      </c>
      <c r="BR32" s="11">
        <f t="shared" si="7"/>
        <v>0</v>
      </c>
      <c r="BS32" s="11">
        <f t="shared" si="7"/>
        <v>0</v>
      </c>
      <c r="BT32" s="11">
        <f>BT31/15%</f>
        <v>100</v>
      </c>
      <c r="BU32" s="11">
        <f t="shared" si="7"/>
        <v>0</v>
      </c>
      <c r="BV32" s="11">
        <f t="shared" si="7"/>
        <v>0</v>
      </c>
      <c r="BW32" s="11">
        <f>BW31/15%</f>
        <v>100</v>
      </c>
      <c r="BX32" s="11">
        <f t="shared" si="7"/>
        <v>0</v>
      </c>
      <c r="BY32" s="11">
        <f t="shared" si="7"/>
        <v>0</v>
      </c>
      <c r="BZ32" s="11">
        <f>BZ31/15%</f>
        <v>100</v>
      </c>
      <c r="CA32" s="11">
        <f t="shared" si="7"/>
        <v>0</v>
      </c>
      <c r="CB32" s="11">
        <f t="shared" si="7"/>
        <v>0</v>
      </c>
      <c r="CC32" s="11">
        <f>CC31/15%</f>
        <v>100</v>
      </c>
      <c r="CD32" s="11">
        <f t="shared" si="7"/>
        <v>0</v>
      </c>
      <c r="CE32" s="11">
        <f t="shared" si="7"/>
        <v>0</v>
      </c>
      <c r="CF32" s="11">
        <f>CF31/15%</f>
        <v>100</v>
      </c>
      <c r="CG32" s="11">
        <f t="shared" si="7"/>
        <v>0</v>
      </c>
      <c r="CH32" s="11">
        <f t="shared" si="7"/>
        <v>0</v>
      </c>
      <c r="CI32" s="11">
        <f>CI31/15%</f>
        <v>100</v>
      </c>
      <c r="CJ32" s="11">
        <f t="shared" si="7"/>
        <v>0</v>
      </c>
      <c r="CK32" s="11">
        <f t="shared" si="7"/>
        <v>0</v>
      </c>
      <c r="CL32" s="11">
        <f>CL31/15%</f>
        <v>100</v>
      </c>
      <c r="CM32" s="11">
        <f t="shared" si="7"/>
        <v>0</v>
      </c>
      <c r="CN32" s="11">
        <f t="shared" si="7"/>
        <v>0</v>
      </c>
      <c r="CO32" s="11">
        <f>CO31/15%</f>
        <v>100</v>
      </c>
      <c r="CP32" s="11">
        <f t="shared" si="7"/>
        <v>0</v>
      </c>
      <c r="CQ32" s="11">
        <f t="shared" si="7"/>
        <v>0</v>
      </c>
      <c r="CR32" s="11">
        <f>CR31/15%</f>
        <v>100</v>
      </c>
      <c r="CS32" s="11">
        <f t="shared" si="7"/>
        <v>0</v>
      </c>
      <c r="CT32" s="11">
        <f t="shared" si="7"/>
        <v>0</v>
      </c>
      <c r="CU32" s="11">
        <f>CU31/15%</f>
        <v>100</v>
      </c>
      <c r="CV32" s="11">
        <f t="shared" si="7"/>
        <v>0</v>
      </c>
      <c r="CW32" s="11">
        <f t="shared" si="7"/>
        <v>0</v>
      </c>
      <c r="CX32" s="11">
        <f>CX31/15%</f>
        <v>100</v>
      </c>
      <c r="CY32" s="11">
        <f t="shared" si="7"/>
        <v>0</v>
      </c>
      <c r="CZ32" s="11">
        <f t="shared" si="7"/>
        <v>0</v>
      </c>
      <c r="DA32" s="11">
        <f>DA31/15%</f>
        <v>100</v>
      </c>
      <c r="DB32" s="11">
        <f t="shared" si="7"/>
        <v>0</v>
      </c>
      <c r="DC32" s="11">
        <f t="shared" si="7"/>
        <v>0</v>
      </c>
      <c r="DD32" s="11">
        <f>DD31/15%</f>
        <v>100</v>
      </c>
      <c r="DE32" s="11">
        <f t="shared" si="7"/>
        <v>0</v>
      </c>
      <c r="DF32" s="11">
        <f t="shared" si="7"/>
        <v>0</v>
      </c>
      <c r="DG32" s="11">
        <f>DG31/15%</f>
        <v>100</v>
      </c>
      <c r="DH32" s="11">
        <f t="shared" si="7"/>
        <v>0</v>
      </c>
      <c r="DI32" s="11">
        <f t="shared" si="7"/>
        <v>0</v>
      </c>
      <c r="DJ32" s="11">
        <f>DJ31/15%</f>
        <v>100</v>
      </c>
      <c r="DK32" s="11">
        <f t="shared" si="7"/>
        <v>0</v>
      </c>
      <c r="DL32" s="11">
        <f t="shared" si="7"/>
        <v>0</v>
      </c>
      <c r="DM32" s="11">
        <f>DM31/15%</f>
        <v>100</v>
      </c>
      <c r="DN32" s="11">
        <f t="shared" si="7"/>
        <v>0</v>
      </c>
      <c r="DO32" s="11">
        <f t="shared" si="7"/>
        <v>0</v>
      </c>
      <c r="DP32" s="11">
        <f>DP31/15%</f>
        <v>100</v>
      </c>
      <c r="DQ32" s="11">
        <f t="shared" si="7"/>
        <v>0</v>
      </c>
      <c r="DR32" s="11">
        <f t="shared" si="7"/>
        <v>0</v>
      </c>
      <c r="DS32" s="11">
        <f>DS31/15%</f>
        <v>100</v>
      </c>
      <c r="DT32" s="11">
        <f t="shared" si="7"/>
        <v>0</v>
      </c>
      <c r="DU32" s="11">
        <f t="shared" si="7"/>
        <v>0</v>
      </c>
      <c r="DV32" s="11">
        <f>DV31/15%</f>
        <v>100</v>
      </c>
      <c r="DW32" s="11">
        <f t="shared" si="7"/>
        <v>0</v>
      </c>
      <c r="DX32" s="11">
        <f t="shared" si="7"/>
        <v>0</v>
      </c>
      <c r="DY32" s="11">
        <f>DY31/15%</f>
        <v>100</v>
      </c>
      <c r="DZ32" s="11">
        <f t="shared" si="7"/>
        <v>0</v>
      </c>
      <c r="EA32" s="11">
        <f t="shared" si="7"/>
        <v>0</v>
      </c>
      <c r="EB32" s="11">
        <f>EB31/15%</f>
        <v>100</v>
      </c>
      <c r="EC32" s="11">
        <f t="shared" ref="EC32:GL32" si="8">EC31/25%</f>
        <v>0</v>
      </c>
      <c r="ED32" s="11">
        <f t="shared" si="8"/>
        <v>0</v>
      </c>
      <c r="EE32" s="11">
        <f>EE31/15%</f>
        <v>100</v>
      </c>
      <c r="EF32" s="11">
        <f t="shared" si="8"/>
        <v>0</v>
      </c>
      <c r="EG32" s="11">
        <f t="shared" si="8"/>
        <v>0</v>
      </c>
      <c r="EH32" s="11">
        <f>EH31/15%</f>
        <v>100</v>
      </c>
      <c r="EI32" s="11">
        <f t="shared" si="8"/>
        <v>0</v>
      </c>
      <c r="EJ32" s="11">
        <f t="shared" si="8"/>
        <v>0</v>
      </c>
      <c r="EK32" s="11">
        <f>EK31/15%</f>
        <v>100</v>
      </c>
      <c r="EL32" s="11">
        <f t="shared" si="8"/>
        <v>0</v>
      </c>
      <c r="EM32" s="11">
        <f t="shared" si="8"/>
        <v>0</v>
      </c>
      <c r="EN32" s="11">
        <f>EN31/15%</f>
        <v>100</v>
      </c>
      <c r="EO32" s="11">
        <f t="shared" si="8"/>
        <v>0</v>
      </c>
      <c r="EP32" s="11">
        <f t="shared" si="8"/>
        <v>0</v>
      </c>
      <c r="EQ32" s="11">
        <f>EQ31/15%</f>
        <v>100</v>
      </c>
      <c r="ER32" s="11">
        <f t="shared" si="8"/>
        <v>0</v>
      </c>
      <c r="ES32" s="11">
        <f t="shared" si="8"/>
        <v>0</v>
      </c>
      <c r="ET32" s="11">
        <f>ET31/15%</f>
        <v>100</v>
      </c>
      <c r="EU32" s="11">
        <f t="shared" si="8"/>
        <v>0</v>
      </c>
      <c r="EV32" s="11">
        <f t="shared" si="8"/>
        <v>0</v>
      </c>
      <c r="EW32" s="11">
        <f>EW31/15%</f>
        <v>100</v>
      </c>
      <c r="EX32" s="11">
        <f t="shared" si="8"/>
        <v>0</v>
      </c>
      <c r="EY32" s="11">
        <f t="shared" si="8"/>
        <v>0</v>
      </c>
      <c r="EZ32" s="11">
        <f>EZ31/15%</f>
        <v>100</v>
      </c>
      <c r="FA32" s="11">
        <f t="shared" si="8"/>
        <v>0</v>
      </c>
      <c r="FB32" s="11">
        <f t="shared" si="8"/>
        <v>0</v>
      </c>
      <c r="FC32" s="11">
        <f>FC31/15%</f>
        <v>100</v>
      </c>
      <c r="FD32" s="11">
        <f t="shared" si="8"/>
        <v>0</v>
      </c>
      <c r="FE32" s="11">
        <f t="shared" si="8"/>
        <v>0</v>
      </c>
      <c r="FF32" s="11">
        <f>FF31/15%</f>
        <v>100</v>
      </c>
      <c r="FG32" s="11">
        <f t="shared" si="8"/>
        <v>0</v>
      </c>
      <c r="FH32" s="11">
        <f t="shared" si="8"/>
        <v>0</v>
      </c>
      <c r="FI32" s="11">
        <f>FI31/15%</f>
        <v>100</v>
      </c>
      <c r="FJ32" s="11">
        <f t="shared" si="8"/>
        <v>0</v>
      </c>
      <c r="FK32" s="11">
        <f t="shared" si="8"/>
        <v>0</v>
      </c>
      <c r="FL32" s="11">
        <f>FL31/15%</f>
        <v>100</v>
      </c>
      <c r="FM32" s="11">
        <f t="shared" si="8"/>
        <v>0</v>
      </c>
      <c r="FN32" s="11">
        <f t="shared" si="8"/>
        <v>0</v>
      </c>
      <c r="FO32" s="11">
        <f>FO31/15%</f>
        <v>100</v>
      </c>
      <c r="FP32" s="11">
        <f t="shared" si="8"/>
        <v>0</v>
      </c>
      <c r="FQ32" s="11">
        <f t="shared" si="8"/>
        <v>0</v>
      </c>
      <c r="FR32" s="11">
        <f>FR31/15%</f>
        <v>100</v>
      </c>
      <c r="FS32" s="11">
        <f t="shared" si="8"/>
        <v>0</v>
      </c>
      <c r="FT32" s="11">
        <f t="shared" si="8"/>
        <v>0</v>
      </c>
      <c r="FU32" s="11">
        <f>FU31/15%</f>
        <v>100</v>
      </c>
      <c r="FV32" s="11">
        <f t="shared" si="8"/>
        <v>0</v>
      </c>
      <c r="FW32" s="11">
        <f t="shared" si="8"/>
        <v>0</v>
      </c>
      <c r="FX32" s="11">
        <f>FX31/15%</f>
        <v>100</v>
      </c>
      <c r="FY32" s="11">
        <f t="shared" si="8"/>
        <v>0</v>
      </c>
      <c r="FZ32" s="11">
        <f t="shared" si="8"/>
        <v>0</v>
      </c>
      <c r="GA32" s="11">
        <f>GA31/15%</f>
        <v>100</v>
      </c>
      <c r="GB32" s="11">
        <f t="shared" si="8"/>
        <v>0</v>
      </c>
      <c r="GC32" s="11">
        <f t="shared" si="8"/>
        <v>0</v>
      </c>
      <c r="GD32" s="11">
        <f>GD31/15%</f>
        <v>100</v>
      </c>
      <c r="GE32" s="11">
        <f t="shared" si="8"/>
        <v>0</v>
      </c>
      <c r="GF32" s="11">
        <f t="shared" si="8"/>
        <v>0</v>
      </c>
      <c r="GG32" s="11">
        <f>GG31/15%</f>
        <v>100</v>
      </c>
      <c r="GH32" s="11">
        <f t="shared" si="8"/>
        <v>0</v>
      </c>
      <c r="GI32" s="11">
        <f t="shared" si="8"/>
        <v>0</v>
      </c>
      <c r="GJ32" s="11">
        <f>GJ31/15%</f>
        <v>100</v>
      </c>
      <c r="GK32" s="11">
        <f t="shared" si="8"/>
        <v>0</v>
      </c>
      <c r="GL32" s="11">
        <f t="shared" si="8"/>
        <v>0</v>
      </c>
      <c r="GM32" s="11">
        <f>GM31/15%</f>
        <v>100</v>
      </c>
      <c r="GN32" s="11">
        <f t="shared" ref="GN32:IY32" si="9">GN31/25%</f>
        <v>0</v>
      </c>
      <c r="GO32" s="11">
        <f t="shared" si="9"/>
        <v>0</v>
      </c>
      <c r="GP32" s="11">
        <f>GP31/15%</f>
        <v>100</v>
      </c>
      <c r="GQ32" s="11">
        <f t="shared" si="9"/>
        <v>0</v>
      </c>
      <c r="GR32" s="11">
        <f t="shared" si="9"/>
        <v>0</v>
      </c>
      <c r="GS32" s="11">
        <f>GS31/15%</f>
        <v>100</v>
      </c>
      <c r="GT32" s="11">
        <f t="shared" si="9"/>
        <v>0</v>
      </c>
      <c r="GU32" s="11">
        <f t="shared" si="9"/>
        <v>0</v>
      </c>
      <c r="GV32" s="11">
        <f>GV31/15%</f>
        <v>100</v>
      </c>
      <c r="GW32" s="11">
        <f t="shared" si="9"/>
        <v>0</v>
      </c>
      <c r="GX32" s="11">
        <f t="shared" si="9"/>
        <v>0</v>
      </c>
      <c r="GY32" s="11">
        <f>GY31/15%</f>
        <v>100</v>
      </c>
      <c r="GZ32" s="11">
        <f t="shared" si="9"/>
        <v>0</v>
      </c>
      <c r="HA32" s="11">
        <f t="shared" si="9"/>
        <v>0</v>
      </c>
      <c r="HB32" s="11">
        <f>HB31/15%</f>
        <v>100</v>
      </c>
      <c r="HC32" s="11">
        <f t="shared" si="9"/>
        <v>0</v>
      </c>
      <c r="HD32" s="11">
        <f t="shared" si="9"/>
        <v>0</v>
      </c>
      <c r="HE32" s="11">
        <f>HE31/15%</f>
        <v>100</v>
      </c>
      <c r="HF32" s="11">
        <f t="shared" si="9"/>
        <v>0</v>
      </c>
      <c r="HG32" s="11">
        <f t="shared" si="9"/>
        <v>0</v>
      </c>
      <c r="HH32" s="11">
        <f>HH31/15%</f>
        <v>100</v>
      </c>
      <c r="HI32" s="11">
        <f t="shared" si="9"/>
        <v>0</v>
      </c>
      <c r="HJ32" s="11">
        <f t="shared" si="9"/>
        <v>0</v>
      </c>
      <c r="HK32" s="11">
        <f>HK31/15%</f>
        <v>100</v>
      </c>
      <c r="HL32" s="11">
        <f t="shared" si="9"/>
        <v>0</v>
      </c>
      <c r="HM32" s="11">
        <f t="shared" si="9"/>
        <v>0</v>
      </c>
      <c r="HN32" s="11">
        <f>HN31/15%</f>
        <v>100</v>
      </c>
      <c r="HO32" s="11">
        <f t="shared" si="9"/>
        <v>0</v>
      </c>
      <c r="HP32" s="11">
        <f t="shared" si="9"/>
        <v>0</v>
      </c>
      <c r="HQ32" s="11">
        <f>HQ31/15%</f>
        <v>100</v>
      </c>
      <c r="HR32" s="11">
        <f t="shared" si="9"/>
        <v>0</v>
      </c>
      <c r="HS32" s="11">
        <f t="shared" si="9"/>
        <v>0</v>
      </c>
      <c r="HT32" s="11">
        <f>HT31/15%</f>
        <v>100</v>
      </c>
      <c r="HU32" s="11">
        <f t="shared" si="9"/>
        <v>0</v>
      </c>
      <c r="HV32" s="11">
        <f t="shared" si="9"/>
        <v>0</v>
      </c>
      <c r="HW32" s="11">
        <f>HW31/15%</f>
        <v>100</v>
      </c>
      <c r="HX32" s="11">
        <f t="shared" si="9"/>
        <v>0</v>
      </c>
      <c r="HY32" s="11">
        <f t="shared" si="9"/>
        <v>0</v>
      </c>
      <c r="HZ32" s="11">
        <f>HZ31/15%</f>
        <v>100</v>
      </c>
      <c r="IA32" s="11">
        <f t="shared" si="9"/>
        <v>0</v>
      </c>
      <c r="IB32" s="11">
        <f t="shared" si="9"/>
        <v>0</v>
      </c>
      <c r="IC32" s="11">
        <f>IC31/15%</f>
        <v>100</v>
      </c>
      <c r="ID32" s="11">
        <f t="shared" si="9"/>
        <v>0</v>
      </c>
      <c r="IE32" s="11">
        <f t="shared" si="9"/>
        <v>0</v>
      </c>
      <c r="IF32" s="11">
        <f>IF31/15%</f>
        <v>100</v>
      </c>
      <c r="IG32" s="11">
        <f t="shared" si="9"/>
        <v>0</v>
      </c>
      <c r="IH32" s="11">
        <f t="shared" si="9"/>
        <v>0</v>
      </c>
      <c r="II32" s="11">
        <f>II31/15%</f>
        <v>100</v>
      </c>
      <c r="IJ32" s="11">
        <f t="shared" si="9"/>
        <v>0</v>
      </c>
      <c r="IK32" s="11">
        <f t="shared" si="9"/>
        <v>0</v>
      </c>
      <c r="IL32" s="11">
        <f>IL31/15%</f>
        <v>100</v>
      </c>
      <c r="IM32" s="11">
        <f t="shared" si="9"/>
        <v>0</v>
      </c>
      <c r="IN32" s="11">
        <f t="shared" si="9"/>
        <v>0</v>
      </c>
      <c r="IO32" s="11">
        <f>IO31/15%</f>
        <v>100</v>
      </c>
      <c r="IP32" s="11">
        <f t="shared" si="9"/>
        <v>0</v>
      </c>
      <c r="IQ32" s="11">
        <f t="shared" si="9"/>
        <v>0</v>
      </c>
      <c r="IR32" s="11">
        <f>IR31/15%</f>
        <v>100</v>
      </c>
      <c r="IS32" s="11">
        <f t="shared" si="9"/>
        <v>0</v>
      </c>
      <c r="IT32" s="11">
        <f t="shared" si="9"/>
        <v>0</v>
      </c>
      <c r="IU32" s="11">
        <f>IU31/15%</f>
        <v>100</v>
      </c>
      <c r="IV32" s="11">
        <f t="shared" si="9"/>
        <v>0</v>
      </c>
      <c r="IW32" s="11">
        <f t="shared" si="9"/>
        <v>0</v>
      </c>
      <c r="IX32" s="11">
        <f>IX31/15%</f>
        <v>100</v>
      </c>
      <c r="IY32" s="11">
        <f t="shared" si="9"/>
        <v>0</v>
      </c>
      <c r="IZ32" s="11">
        <f t="shared" ref="IZ32:LK32" si="10">IZ31/25%</f>
        <v>0</v>
      </c>
      <c r="JA32" s="11">
        <f>JA31/15%</f>
        <v>100</v>
      </c>
      <c r="JB32" s="11">
        <f t="shared" si="10"/>
        <v>0</v>
      </c>
      <c r="JC32" s="11">
        <f t="shared" si="10"/>
        <v>0</v>
      </c>
      <c r="JD32" s="11">
        <f>JD31/15%</f>
        <v>100</v>
      </c>
      <c r="JE32" s="11">
        <f t="shared" si="10"/>
        <v>0</v>
      </c>
      <c r="JF32" s="11">
        <f t="shared" si="10"/>
        <v>0</v>
      </c>
      <c r="JG32" s="11">
        <f>JG31/15%</f>
        <v>100</v>
      </c>
      <c r="JH32" s="11">
        <f t="shared" si="10"/>
        <v>0</v>
      </c>
      <c r="JI32" s="11">
        <f t="shared" si="10"/>
        <v>0</v>
      </c>
      <c r="JJ32" s="11">
        <f>JJ31/15%</f>
        <v>100</v>
      </c>
      <c r="JK32" s="11">
        <f t="shared" si="10"/>
        <v>0</v>
      </c>
      <c r="JL32" s="11">
        <f t="shared" si="10"/>
        <v>0</v>
      </c>
      <c r="JM32" s="11">
        <f>JM31/15%</f>
        <v>100</v>
      </c>
      <c r="JN32" s="11">
        <f t="shared" si="10"/>
        <v>0</v>
      </c>
      <c r="JO32" s="11">
        <f t="shared" si="10"/>
        <v>0</v>
      </c>
      <c r="JP32" s="11">
        <f>JP31/15%</f>
        <v>100</v>
      </c>
      <c r="JQ32" s="11">
        <f t="shared" si="10"/>
        <v>0</v>
      </c>
      <c r="JR32" s="11">
        <f t="shared" si="10"/>
        <v>0</v>
      </c>
      <c r="JS32" s="11">
        <f>JS31/15%</f>
        <v>100</v>
      </c>
      <c r="JT32" s="11">
        <f t="shared" si="10"/>
        <v>0</v>
      </c>
      <c r="JU32" s="11">
        <f t="shared" si="10"/>
        <v>0</v>
      </c>
      <c r="JV32" s="11">
        <f>JV31/15%</f>
        <v>100</v>
      </c>
      <c r="JW32" s="11">
        <f t="shared" si="10"/>
        <v>0</v>
      </c>
      <c r="JX32" s="11">
        <f t="shared" si="10"/>
        <v>0</v>
      </c>
      <c r="JY32" s="11">
        <f>JY31/15%</f>
        <v>100</v>
      </c>
      <c r="JZ32" s="11">
        <f t="shared" si="10"/>
        <v>0</v>
      </c>
      <c r="KA32" s="11">
        <f t="shared" si="10"/>
        <v>0</v>
      </c>
      <c r="KB32" s="11">
        <f>KB31/15%</f>
        <v>100</v>
      </c>
      <c r="KC32" s="11">
        <f t="shared" si="10"/>
        <v>0</v>
      </c>
      <c r="KD32" s="11">
        <f t="shared" si="10"/>
        <v>0</v>
      </c>
      <c r="KE32" s="11">
        <f>KE31/15%</f>
        <v>100</v>
      </c>
      <c r="KF32" s="11">
        <f t="shared" si="10"/>
        <v>0</v>
      </c>
      <c r="KG32" s="11">
        <f t="shared" si="10"/>
        <v>0</v>
      </c>
      <c r="KH32" s="11">
        <f>KH31/15%</f>
        <v>100</v>
      </c>
      <c r="KI32" s="11">
        <f t="shared" si="10"/>
        <v>0</v>
      </c>
      <c r="KJ32" s="11">
        <f t="shared" si="10"/>
        <v>0</v>
      </c>
      <c r="KK32" s="11">
        <f>KK31/15%</f>
        <v>100</v>
      </c>
      <c r="KL32" s="11">
        <f t="shared" si="10"/>
        <v>0</v>
      </c>
      <c r="KM32" s="11">
        <f t="shared" si="10"/>
        <v>0</v>
      </c>
      <c r="KN32" s="11">
        <f>KN31/15%</f>
        <v>100</v>
      </c>
      <c r="KO32" s="11">
        <f t="shared" si="10"/>
        <v>0</v>
      </c>
      <c r="KP32" s="11">
        <f t="shared" si="10"/>
        <v>0</v>
      </c>
      <c r="KQ32" s="11">
        <f>KQ31/15%</f>
        <v>100</v>
      </c>
      <c r="KR32" s="11">
        <f t="shared" si="10"/>
        <v>0</v>
      </c>
      <c r="KS32" s="11">
        <f t="shared" si="10"/>
        <v>0</v>
      </c>
      <c r="KT32" s="11">
        <f>KT31/15%</f>
        <v>100</v>
      </c>
      <c r="KU32" s="11">
        <f t="shared" si="10"/>
        <v>0</v>
      </c>
      <c r="KV32" s="11">
        <f t="shared" si="10"/>
        <v>0</v>
      </c>
      <c r="KW32" s="11">
        <f>KW31/15%</f>
        <v>100</v>
      </c>
      <c r="KX32" s="11">
        <f t="shared" si="10"/>
        <v>0</v>
      </c>
      <c r="KY32" s="11">
        <f t="shared" si="10"/>
        <v>0</v>
      </c>
      <c r="KZ32" s="11">
        <f>KZ31/15%</f>
        <v>100</v>
      </c>
      <c r="LA32" s="11">
        <f t="shared" si="10"/>
        <v>0</v>
      </c>
      <c r="LB32" s="11">
        <f t="shared" si="10"/>
        <v>0</v>
      </c>
      <c r="LC32" s="11">
        <f>LC31/15%</f>
        <v>100</v>
      </c>
      <c r="LD32" s="11">
        <f t="shared" si="10"/>
        <v>0</v>
      </c>
      <c r="LE32" s="11">
        <f t="shared" si="10"/>
        <v>0</v>
      </c>
      <c r="LF32" s="11">
        <f>LF31/15%</f>
        <v>100</v>
      </c>
      <c r="LG32" s="11">
        <f t="shared" si="10"/>
        <v>0</v>
      </c>
      <c r="LH32" s="11">
        <f t="shared" si="10"/>
        <v>0</v>
      </c>
      <c r="LI32" s="11">
        <f>LI31/15%</f>
        <v>100</v>
      </c>
      <c r="LJ32" s="11">
        <f t="shared" si="10"/>
        <v>0</v>
      </c>
      <c r="LK32" s="11">
        <f t="shared" si="10"/>
        <v>0</v>
      </c>
      <c r="LL32" s="11">
        <f>LL31/15%</f>
        <v>100</v>
      </c>
      <c r="LM32" s="11">
        <f t="shared" ref="LM32:NS33" si="11">LM31/25%</f>
        <v>0</v>
      </c>
      <c r="LN32" s="11">
        <f t="shared" si="11"/>
        <v>0</v>
      </c>
      <c r="LO32" s="11">
        <f>LO31/15%</f>
        <v>100</v>
      </c>
      <c r="LP32" s="11">
        <f t="shared" si="11"/>
        <v>0</v>
      </c>
      <c r="LQ32" s="11">
        <f t="shared" si="11"/>
        <v>0</v>
      </c>
      <c r="LR32" s="11">
        <f>LR31/15%</f>
        <v>100</v>
      </c>
      <c r="LS32" s="11">
        <f t="shared" si="11"/>
        <v>0</v>
      </c>
      <c r="LT32" s="11">
        <f t="shared" si="11"/>
        <v>0</v>
      </c>
      <c r="LU32" s="11">
        <f>LU31/15%</f>
        <v>100</v>
      </c>
      <c r="LV32" s="11">
        <f t="shared" si="11"/>
        <v>0</v>
      </c>
      <c r="LW32" s="11">
        <f t="shared" si="11"/>
        <v>0</v>
      </c>
      <c r="LX32" s="11">
        <f>LX31/15%</f>
        <v>100</v>
      </c>
      <c r="LY32" s="11">
        <f t="shared" si="11"/>
        <v>0</v>
      </c>
      <c r="LZ32" s="11">
        <f t="shared" si="11"/>
        <v>0</v>
      </c>
      <c r="MA32" s="11">
        <f>MA31/15%</f>
        <v>100</v>
      </c>
      <c r="MB32" s="11">
        <f t="shared" si="11"/>
        <v>0</v>
      </c>
      <c r="MC32" s="11">
        <f t="shared" si="11"/>
        <v>0</v>
      </c>
      <c r="MD32" s="11">
        <f>MD31/15%</f>
        <v>100</v>
      </c>
      <c r="ME32" s="11">
        <f t="shared" si="11"/>
        <v>0</v>
      </c>
      <c r="MF32" s="11">
        <f t="shared" si="11"/>
        <v>0</v>
      </c>
      <c r="MG32" s="3">
        <f t="shared" ref="MG32:NS32" si="12">SUM(MG14:MG31)</f>
        <v>15</v>
      </c>
      <c r="MH32" s="3">
        <f t="shared" si="12"/>
        <v>0</v>
      </c>
      <c r="MI32" s="3">
        <f t="shared" si="12"/>
        <v>0</v>
      </c>
      <c r="MJ32" s="3">
        <f t="shared" si="12"/>
        <v>15</v>
      </c>
      <c r="MK32" s="3">
        <f t="shared" si="12"/>
        <v>0</v>
      </c>
      <c r="ML32" s="3">
        <f t="shared" si="12"/>
        <v>0</v>
      </c>
      <c r="MM32" s="3">
        <f t="shared" si="12"/>
        <v>15</v>
      </c>
      <c r="MN32" s="3">
        <f t="shared" si="12"/>
        <v>0</v>
      </c>
      <c r="MO32" s="3">
        <f t="shared" si="12"/>
        <v>0</v>
      </c>
      <c r="MP32" s="3">
        <f t="shared" si="12"/>
        <v>15</v>
      </c>
      <c r="MQ32" s="3">
        <f t="shared" si="12"/>
        <v>0</v>
      </c>
      <c r="MR32" s="3">
        <f t="shared" si="12"/>
        <v>0</v>
      </c>
      <c r="MS32" s="3">
        <f t="shared" si="12"/>
        <v>15</v>
      </c>
      <c r="MT32" s="3">
        <f t="shared" si="12"/>
        <v>0</v>
      </c>
      <c r="MU32" s="3">
        <f t="shared" si="12"/>
        <v>0</v>
      </c>
      <c r="MV32" s="3">
        <f t="shared" si="12"/>
        <v>15</v>
      </c>
      <c r="MW32" s="3">
        <f t="shared" si="12"/>
        <v>0</v>
      </c>
      <c r="MX32" s="3">
        <f t="shared" si="12"/>
        <v>0</v>
      </c>
      <c r="MY32" s="3">
        <f t="shared" si="12"/>
        <v>15</v>
      </c>
      <c r="MZ32" s="3">
        <f t="shared" si="12"/>
        <v>0</v>
      </c>
      <c r="NA32" s="3">
        <f t="shared" si="12"/>
        <v>0</v>
      </c>
      <c r="NB32" s="3">
        <f t="shared" si="12"/>
        <v>15</v>
      </c>
      <c r="NC32" s="3">
        <f t="shared" si="12"/>
        <v>0</v>
      </c>
      <c r="ND32" s="3">
        <f t="shared" si="12"/>
        <v>0</v>
      </c>
      <c r="NE32" s="3">
        <f t="shared" si="12"/>
        <v>15</v>
      </c>
      <c r="NF32" s="3">
        <f t="shared" si="12"/>
        <v>0</v>
      </c>
      <c r="NG32" s="3">
        <f t="shared" si="12"/>
        <v>0</v>
      </c>
      <c r="NH32" s="3">
        <f t="shared" si="12"/>
        <v>15</v>
      </c>
      <c r="NI32" s="3">
        <f t="shared" si="12"/>
        <v>0</v>
      </c>
      <c r="NJ32" s="3">
        <f t="shared" si="12"/>
        <v>0</v>
      </c>
      <c r="NK32" s="3">
        <f t="shared" si="12"/>
        <v>15</v>
      </c>
      <c r="NL32" s="3">
        <f t="shared" si="12"/>
        <v>0</v>
      </c>
      <c r="NM32" s="3">
        <f t="shared" si="12"/>
        <v>0</v>
      </c>
      <c r="NN32" s="3">
        <f t="shared" si="12"/>
        <v>15</v>
      </c>
      <c r="NO32" s="3">
        <f t="shared" si="12"/>
        <v>0</v>
      </c>
      <c r="NP32" s="3">
        <f t="shared" si="12"/>
        <v>0</v>
      </c>
      <c r="NQ32" s="3">
        <f t="shared" si="12"/>
        <v>15</v>
      </c>
      <c r="NR32" s="3">
        <f t="shared" si="12"/>
        <v>0</v>
      </c>
      <c r="NS32" s="3">
        <f t="shared" si="12"/>
        <v>0</v>
      </c>
    </row>
    <row r="33" spans="2:383">
      <c r="B33" t="s">
        <v>3214</v>
      </c>
      <c r="MG33" s="11">
        <f>MG32/15%</f>
        <v>100</v>
      </c>
      <c r="MH33" s="11">
        <f t="shared" si="11"/>
        <v>0</v>
      </c>
      <c r="MI33" s="11">
        <f t="shared" si="11"/>
        <v>0</v>
      </c>
      <c r="MJ33" s="11">
        <f>MJ32/15%</f>
        <v>100</v>
      </c>
      <c r="MK33" s="11">
        <f t="shared" si="11"/>
        <v>0</v>
      </c>
      <c r="ML33" s="11">
        <f t="shared" si="11"/>
        <v>0</v>
      </c>
      <c r="MM33" s="11">
        <f>MM32/15%</f>
        <v>100</v>
      </c>
      <c r="MN33" s="11">
        <f t="shared" si="11"/>
        <v>0</v>
      </c>
      <c r="MO33" s="11">
        <f t="shared" si="11"/>
        <v>0</v>
      </c>
      <c r="MP33" s="11">
        <f>MP32/15%</f>
        <v>100</v>
      </c>
      <c r="MQ33" s="11">
        <f t="shared" si="11"/>
        <v>0</v>
      </c>
      <c r="MR33" s="11">
        <f t="shared" si="11"/>
        <v>0</v>
      </c>
      <c r="MS33" s="11">
        <f>MS32/15%</f>
        <v>100</v>
      </c>
      <c r="MT33" s="11">
        <f t="shared" si="11"/>
        <v>0</v>
      </c>
      <c r="MU33" s="11">
        <f t="shared" si="11"/>
        <v>0</v>
      </c>
      <c r="MV33" s="11">
        <f>MV32/15%</f>
        <v>100</v>
      </c>
      <c r="MW33" s="11">
        <f t="shared" si="11"/>
        <v>0</v>
      </c>
      <c r="MX33" s="11">
        <f t="shared" si="11"/>
        <v>0</v>
      </c>
      <c r="MY33" s="11">
        <f>MY32/15%</f>
        <v>100</v>
      </c>
      <c r="MZ33" s="11">
        <f t="shared" si="11"/>
        <v>0</v>
      </c>
      <c r="NA33" s="11">
        <f t="shared" si="11"/>
        <v>0</v>
      </c>
      <c r="NB33" s="11">
        <f>NB32/15%</f>
        <v>100</v>
      </c>
      <c r="NC33" s="11">
        <f t="shared" si="11"/>
        <v>0</v>
      </c>
      <c r="ND33" s="11">
        <f t="shared" si="11"/>
        <v>0</v>
      </c>
      <c r="NE33" s="11">
        <f>NE32/15%</f>
        <v>100</v>
      </c>
      <c r="NF33" s="11">
        <f t="shared" si="11"/>
        <v>0</v>
      </c>
      <c r="NG33" s="11">
        <f t="shared" si="11"/>
        <v>0</v>
      </c>
      <c r="NH33" s="11">
        <f>NH32/15%</f>
        <v>100</v>
      </c>
      <c r="NI33" s="11">
        <f t="shared" si="11"/>
        <v>0</v>
      </c>
      <c r="NJ33" s="11">
        <f t="shared" si="11"/>
        <v>0</v>
      </c>
      <c r="NK33" s="11">
        <f>NK32/15%</f>
        <v>100</v>
      </c>
      <c r="NL33" s="11">
        <f t="shared" si="11"/>
        <v>0</v>
      </c>
      <c r="NM33" s="11">
        <f t="shared" si="11"/>
        <v>0</v>
      </c>
      <c r="NN33" s="11">
        <f>NN32/15%</f>
        <v>100</v>
      </c>
      <c r="NO33" s="11">
        <f t="shared" si="11"/>
        <v>0</v>
      </c>
      <c r="NP33" s="11">
        <f t="shared" si="11"/>
        <v>0</v>
      </c>
      <c r="NQ33" s="11">
        <f>NQ32/15%</f>
        <v>100</v>
      </c>
      <c r="NR33" s="11">
        <f t="shared" si="11"/>
        <v>0</v>
      </c>
      <c r="NS33" s="11">
        <f t="shared" si="11"/>
        <v>0</v>
      </c>
    </row>
    <row r="34" spans="2:383">
      <c r="B34" t="s">
        <v>3215</v>
      </c>
    </row>
    <row r="35" spans="2:383">
      <c r="C35" t="s">
        <v>3226</v>
      </c>
      <c r="D35">
        <f>(C32+F32+I32+L32+O32+R32+U32+X32+AA32+AD32+AG32+AJ32+AM32+AP32+AS32+AV32+AY32+BB32+BE32+BH32)/20</f>
        <v>100</v>
      </c>
    </row>
    <row r="36" spans="2:383">
      <c r="B36" t="s">
        <v>3213</v>
      </c>
      <c r="C36" t="s">
        <v>3226</v>
      </c>
      <c r="D36">
        <f>(D32+G32+J32+M32+P32+S32+V32+Y32+AB32+AE32+AH32+AK32+AN32+AQ32+AT32+AW32+AZ32+BC32+BF32+BI32)/20</f>
        <v>0</v>
      </c>
    </row>
    <row r="37" spans="2:383">
      <c r="B37" t="s">
        <v>3214</v>
      </c>
      <c r="C37" t="s">
        <v>3226</v>
      </c>
      <c r="D37">
        <f>(E32+H32+K32+N32+Q32+T32+W32+Z32+AC32+AF32+AI32+AL32+AO32+AR32+AU32+AX32+BA32+BD32+BG32+BJ32)/20</f>
        <v>0</v>
      </c>
    </row>
    <row r="38" spans="2:383">
      <c r="B38" t="s">
        <v>3215</v>
      </c>
    </row>
    <row r="39" spans="2:383">
      <c r="C39" t="s">
        <v>3227</v>
      </c>
      <c r="D39">
        <f>(BK32+BN32+BQ32+BT32+BW32+BZ32+CC32+CF32+CI32+CL32+CO32+CR32+CU32+CX32+DA32+DD32+DG32+DJ32+DM32+DP32+DS32+DV32+DY32+EB32+EE32+EH32+EK32+EN32+EQ32)/29</f>
        <v>100</v>
      </c>
    </row>
    <row r="40" spans="2:383" ht="39" customHeight="1">
      <c r="B40" t="s">
        <v>3213</v>
      </c>
      <c r="C40" t="s">
        <v>3227</v>
      </c>
      <c r="D40">
        <f>(BL32+BO32+BR32+BU32+BX32+CA32+CD32+CG32+CJ32+CM32+CP32+CS32+CV32+CY32+DB32+DE32+DH32+DK32+DN32+DQ32+DT32+DW32+DZ32+EC32+EF32+EI32+EL32+EO32+ER32)/29</f>
        <v>0</v>
      </c>
    </row>
    <row r="41" spans="2:383">
      <c r="B41" t="s">
        <v>3214</v>
      </c>
      <c r="C41" t="s">
        <v>3227</v>
      </c>
      <c r="D41">
        <f>(BM32+BP32+BS32+BV32+BY32+CB32+CE32+CH32+CK32+CN32+CQ32+CT32+CW32+CZ32+DC32+DF32+DI32+DL32+DO32+DR32+DU32+DX32+EA32+ED32+EG32+EJ32+EM32+EP32+ES32)/29</f>
        <v>0</v>
      </c>
    </row>
    <row r="42" spans="2:383">
      <c r="B42" t="s">
        <v>3215</v>
      </c>
    </row>
    <row r="43" spans="2:383">
      <c r="C43" t="s">
        <v>3228</v>
      </c>
      <c r="D43">
        <f>(ET32+EW32+EZ32+FC32+FF32+FI32+FL32+FO32+FR32)/9</f>
        <v>100</v>
      </c>
    </row>
    <row r="44" spans="2:383">
      <c r="B44" t="s">
        <v>3213</v>
      </c>
      <c r="C44" t="s">
        <v>3228</v>
      </c>
      <c r="D44">
        <f>(EU32+EX32+FA32+FD32+FG32+FJ32+FM32+FP32+FS32)/9</f>
        <v>0</v>
      </c>
    </row>
    <row r="45" spans="2:383">
      <c r="B45" t="s">
        <v>3214</v>
      </c>
      <c r="C45" t="s">
        <v>3228</v>
      </c>
      <c r="D45">
        <f>(EV32+EY32+FB32+FE32+FH32+FK32+FN32+FQ32+FT32)/9</f>
        <v>0</v>
      </c>
    </row>
    <row r="46" spans="2:383">
      <c r="B46" t="s">
        <v>3215</v>
      </c>
    </row>
    <row r="47" spans="2:383">
      <c r="C47" t="s">
        <v>3229</v>
      </c>
      <c r="D47">
        <f>(FX32+GA32+GD32+GG32+GJ32+GM32+GP32+GS32+GV32+GY32+HB32+HE32+HH32+HK32+HN32+HQ32+HT32+HW32+HZ32+IC32+IF32+II32+IL32+IO32+IR32+IU32+IX32+JA32+JD32+JG32+JJ32+JM32+JP32+JS32+JV32+JY32+KB32+KE32+KH32+KK32+KN32+KQ32+KT32+KW32+KZ32+LC32+LF32)/47</f>
        <v>100</v>
      </c>
    </row>
    <row r="48" spans="2:383">
      <c r="B48" t="s">
        <v>3213</v>
      </c>
      <c r="C48" t="s">
        <v>3229</v>
      </c>
      <c r="D48">
        <f>(FY32+GB32+GE32+GH32+GK32+GN32+GQ32+GT32+GW32+GZ32+HC32+HF32+HI32+HL32+HO32+HR32+HU32+HX32+IA32+ID32+IG32+IJ32+IM32+IP32+IS32+IV32+IY32+JB32+JE32+JH32+JK32+JN32+JQ32+JT32+JW32+JZ32+KC32+KF32+KI32+KL32+KO32+KR32+KU32+KX32+LA32+LD32+LG32)/47</f>
        <v>0</v>
      </c>
    </row>
    <row r="49" spans="2:4">
      <c r="B49" t="s">
        <v>3214</v>
      </c>
      <c r="C49" t="s">
        <v>3229</v>
      </c>
      <c r="D49">
        <f>(FZ32+GC32+GF32+GI32+GL32+GO32+GR32+GU32+GX32+HA32+HD32+HG32+HJ32+HM32+HP32+HS32+HV32+HY32+IB32+IE32+IH32+IK32+IN32+IQ32+IT32+IW32+IZ32+JC32+JF32+JI32+JL32+JO32+JR32+JU32+JX32+KA32+KD32+KG32+KJ32+KM32+KP32+KS32+KV32+KY32+LB32+LE32+LH32)/47</f>
        <v>0</v>
      </c>
    </row>
    <row r="50" spans="2:4">
      <c r="B50" t="s">
        <v>3215</v>
      </c>
    </row>
    <row r="51" spans="2:4">
      <c r="C51" t="s">
        <v>3230</v>
      </c>
      <c r="D51">
        <f>(LI32+LL32+LO32+LR32+LU32+LX32+MA32+MD32+MG33+MJ33+MM33+MP33+MS33+MV33+MY33+NB33+NE33+NH33+NK33+NN33+NQ33)/21</f>
        <v>100</v>
      </c>
    </row>
    <row r="52" spans="2:4">
      <c r="C52" t="s">
        <v>3230</v>
      </c>
      <c r="D52">
        <f>(LJ32+LM32+LP32+LS32+LV32+LY32+MB32+ME32+MH33+MK33+MN33+MQ33+MT33+MW33+MZ33+NC33+NF33+NI33+NL33+NO33+NR33)/21</f>
        <v>0</v>
      </c>
    </row>
    <row r="53" spans="2:4">
      <c r="C53" t="s">
        <v>3230</v>
      </c>
      <c r="D53">
        <f>(LK32+LN32+LQ32+LT32+LW32+LZ32+MC32+MF32+MI33+ML33+MO33+MR33+MU33+MX33+NA33+ND33+NG33+NJ33+NM33+NP33+NS33)/21</f>
        <v>0</v>
      </c>
    </row>
  </sheetData>
  <mergeCells count="279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FR12:FT12"/>
    <mergeCell ref="FU12:FW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A2:U2"/>
    <mergeCell ref="NK12:NM12"/>
    <mergeCell ref="NN12:NP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U51"/>
  <sheetViews>
    <sheetView topLeftCell="VF13" workbookViewId="0">
      <selection activeCell="VP25" sqref="VP25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367</v>
      </c>
      <c r="B1" s="15" t="s">
        <v>1283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62" t="s">
        <v>3248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105"/>
      <c r="EH4" s="74" t="s">
        <v>2</v>
      </c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105"/>
      <c r="FX4" s="74" t="s">
        <v>2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8"/>
      <c r="IU4" s="83" t="s">
        <v>181</v>
      </c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114" t="s">
        <v>244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129" t="s">
        <v>244</v>
      </c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72" t="s">
        <v>244</v>
      </c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3"/>
      <c r="NZ4" s="71" t="s">
        <v>244</v>
      </c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3"/>
      <c r="PJ4" s="74" t="s">
        <v>244</v>
      </c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105"/>
      <c r="RI4" s="86" t="s">
        <v>291</v>
      </c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8"/>
    </row>
    <row r="5" spans="1:593" ht="13.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85" t="s">
        <v>86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12"/>
      <c r="EH5" s="76" t="s">
        <v>3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1"/>
      <c r="FX5" s="76" t="s">
        <v>896</v>
      </c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  <c r="IU5" s="77" t="s">
        <v>906</v>
      </c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112" t="s">
        <v>387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68" t="s">
        <v>245</v>
      </c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70"/>
      <c r="MV5" s="135" t="s">
        <v>426</v>
      </c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35"/>
      <c r="NR5" s="135"/>
      <c r="NS5" s="135"/>
      <c r="NT5" s="135"/>
      <c r="NU5" s="135"/>
      <c r="NV5" s="135"/>
      <c r="NW5" s="135"/>
      <c r="NX5" s="135"/>
      <c r="NY5" s="135"/>
      <c r="NZ5" s="141" t="s">
        <v>438</v>
      </c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42"/>
      <c r="PH5" s="142"/>
      <c r="PI5" s="143"/>
      <c r="PJ5" s="68" t="s">
        <v>246</v>
      </c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70"/>
      <c r="RI5" s="76" t="s">
        <v>292</v>
      </c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0"/>
      <c r="VM5" s="80"/>
      <c r="VN5" s="80"/>
      <c r="VO5" s="80"/>
      <c r="VP5" s="80"/>
      <c r="VQ5" s="80"/>
      <c r="VR5" s="80"/>
      <c r="VS5" s="80"/>
      <c r="VT5" s="80"/>
      <c r="VU5" s="81"/>
    </row>
    <row r="6" spans="1:593" ht="15.75" hidden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102"/>
      <c r="B11" s="102"/>
      <c r="C11" s="93" t="s">
        <v>1284</v>
      </c>
      <c r="D11" s="94" t="s">
        <v>5</v>
      </c>
      <c r="E11" s="94" t="s">
        <v>6</v>
      </c>
      <c r="F11" s="77" t="s">
        <v>1285</v>
      </c>
      <c r="G11" s="77" t="s">
        <v>7</v>
      </c>
      <c r="H11" s="77" t="s">
        <v>8</v>
      </c>
      <c r="I11" s="77" t="s">
        <v>1389</v>
      </c>
      <c r="J11" s="77" t="s">
        <v>9</v>
      </c>
      <c r="K11" s="77" t="s">
        <v>10</v>
      </c>
      <c r="L11" s="94" t="s">
        <v>1286</v>
      </c>
      <c r="M11" s="94" t="s">
        <v>9</v>
      </c>
      <c r="N11" s="94" t="s">
        <v>10</v>
      </c>
      <c r="O11" s="94" t="s">
        <v>1287</v>
      </c>
      <c r="P11" s="94" t="s">
        <v>11</v>
      </c>
      <c r="Q11" s="94" t="s">
        <v>4</v>
      </c>
      <c r="R11" s="94" t="s">
        <v>1288</v>
      </c>
      <c r="S11" s="94" t="s">
        <v>6</v>
      </c>
      <c r="T11" s="94" t="s">
        <v>12</v>
      </c>
      <c r="U11" s="94" t="s">
        <v>1289</v>
      </c>
      <c r="V11" s="94" t="s">
        <v>6</v>
      </c>
      <c r="W11" s="94" t="s">
        <v>12</v>
      </c>
      <c r="X11" s="91" t="s">
        <v>1290</v>
      </c>
      <c r="Y11" s="92" t="s">
        <v>10</v>
      </c>
      <c r="Z11" s="93" t="s">
        <v>13</v>
      </c>
      <c r="AA11" s="94" t="s">
        <v>1291</v>
      </c>
      <c r="AB11" s="94" t="s">
        <v>14</v>
      </c>
      <c r="AC11" s="94" t="s">
        <v>15</v>
      </c>
      <c r="AD11" s="94" t="s">
        <v>1292</v>
      </c>
      <c r="AE11" s="94" t="s">
        <v>4</v>
      </c>
      <c r="AF11" s="94" t="s">
        <v>5</v>
      </c>
      <c r="AG11" s="94" t="s">
        <v>1293</v>
      </c>
      <c r="AH11" s="94" t="s">
        <v>12</v>
      </c>
      <c r="AI11" s="94" t="s">
        <v>7</v>
      </c>
      <c r="AJ11" s="85" t="s">
        <v>1294</v>
      </c>
      <c r="AK11" s="108"/>
      <c r="AL11" s="108"/>
      <c r="AM11" s="85" t="s">
        <v>1390</v>
      </c>
      <c r="AN11" s="108"/>
      <c r="AO11" s="108"/>
      <c r="AP11" s="85" t="s">
        <v>1295</v>
      </c>
      <c r="AQ11" s="108"/>
      <c r="AR11" s="108"/>
      <c r="AS11" s="85" t="s">
        <v>1296</v>
      </c>
      <c r="AT11" s="108"/>
      <c r="AU11" s="108"/>
      <c r="AV11" s="85" t="s">
        <v>1297</v>
      </c>
      <c r="AW11" s="108"/>
      <c r="AX11" s="108"/>
      <c r="AY11" s="85" t="s">
        <v>1298</v>
      </c>
      <c r="AZ11" s="108"/>
      <c r="BA11" s="108"/>
      <c r="BB11" s="85" t="s">
        <v>1299</v>
      </c>
      <c r="BC11" s="108"/>
      <c r="BD11" s="108"/>
      <c r="BE11" s="77" t="s">
        <v>1300</v>
      </c>
      <c r="BF11" s="77"/>
      <c r="BG11" s="77"/>
      <c r="BH11" s="144" t="s">
        <v>1301</v>
      </c>
      <c r="BI11" s="145"/>
      <c r="BJ11" s="146"/>
      <c r="BK11" s="91" t="s">
        <v>1411</v>
      </c>
      <c r="BL11" s="92"/>
      <c r="BM11" s="93"/>
      <c r="BN11" s="91" t="s">
        <v>1412</v>
      </c>
      <c r="BO11" s="92"/>
      <c r="BP11" s="93"/>
      <c r="BQ11" s="91" t="s">
        <v>1413</v>
      </c>
      <c r="BR11" s="92"/>
      <c r="BS11" s="93"/>
      <c r="BT11" s="91" t="s">
        <v>1414</v>
      </c>
      <c r="BU11" s="92"/>
      <c r="BV11" s="93"/>
      <c r="BW11" s="91" t="s">
        <v>1415</v>
      </c>
      <c r="BX11" s="92"/>
      <c r="BY11" s="93"/>
      <c r="BZ11" s="93" t="s">
        <v>1302</v>
      </c>
      <c r="CA11" s="94"/>
      <c r="CB11" s="94"/>
      <c r="CC11" s="91" t="s">
        <v>1303</v>
      </c>
      <c r="CD11" s="92"/>
      <c r="CE11" s="93"/>
      <c r="CF11" s="91" t="s">
        <v>1391</v>
      </c>
      <c r="CG11" s="92"/>
      <c r="CH11" s="93"/>
      <c r="CI11" s="94" t="s">
        <v>1304</v>
      </c>
      <c r="CJ11" s="94"/>
      <c r="CK11" s="94"/>
      <c r="CL11" s="94" t="s">
        <v>1305</v>
      </c>
      <c r="CM11" s="94"/>
      <c r="CN11" s="94"/>
      <c r="CO11" s="94" t="s">
        <v>1306</v>
      </c>
      <c r="CP11" s="94"/>
      <c r="CQ11" s="94"/>
      <c r="CR11" s="90" t="s">
        <v>1307</v>
      </c>
      <c r="CS11" s="90"/>
      <c r="CT11" s="90"/>
      <c r="CU11" s="94" t="s">
        <v>1308</v>
      </c>
      <c r="CV11" s="94"/>
      <c r="CW11" s="94"/>
      <c r="CX11" s="94" t="s">
        <v>1309</v>
      </c>
      <c r="CY11" s="94"/>
      <c r="CZ11" s="94"/>
      <c r="DA11" s="94" t="s">
        <v>1310</v>
      </c>
      <c r="DB11" s="94"/>
      <c r="DC11" s="94"/>
      <c r="DD11" s="94" t="s">
        <v>1311</v>
      </c>
      <c r="DE11" s="94"/>
      <c r="DF11" s="94"/>
      <c r="DG11" s="94" t="s">
        <v>1312</v>
      </c>
      <c r="DH11" s="94"/>
      <c r="DI11" s="94"/>
      <c r="DJ11" s="90" t="s">
        <v>1392</v>
      </c>
      <c r="DK11" s="90"/>
      <c r="DL11" s="90"/>
      <c r="DM11" s="90" t="s">
        <v>1313</v>
      </c>
      <c r="DN11" s="90"/>
      <c r="DO11" s="147"/>
      <c r="DP11" s="77" t="s">
        <v>1314</v>
      </c>
      <c r="DQ11" s="77"/>
      <c r="DR11" s="77"/>
      <c r="DS11" s="77" t="s">
        <v>1315</v>
      </c>
      <c r="DT11" s="77"/>
      <c r="DU11" s="77"/>
      <c r="DV11" s="67" t="s">
        <v>1316</v>
      </c>
      <c r="DW11" s="67"/>
      <c r="DX11" s="67"/>
      <c r="DY11" s="77" t="s">
        <v>1317</v>
      </c>
      <c r="DZ11" s="77"/>
      <c r="EA11" s="77"/>
      <c r="EB11" s="77" t="s">
        <v>1318</v>
      </c>
      <c r="EC11" s="77"/>
      <c r="ED11" s="85"/>
      <c r="EE11" s="77" t="s">
        <v>1319</v>
      </c>
      <c r="EF11" s="77"/>
      <c r="EG11" s="77"/>
      <c r="EH11" s="77" t="s">
        <v>1320</v>
      </c>
      <c r="EI11" s="77"/>
      <c r="EJ11" s="77"/>
      <c r="EK11" s="77" t="s">
        <v>1321</v>
      </c>
      <c r="EL11" s="77"/>
      <c r="EM11" s="77"/>
      <c r="EN11" s="77" t="s">
        <v>1393</v>
      </c>
      <c r="EO11" s="77"/>
      <c r="EP11" s="77"/>
      <c r="EQ11" s="77" t="s">
        <v>1322</v>
      </c>
      <c r="ER11" s="77"/>
      <c r="ES11" s="77"/>
      <c r="ET11" s="77" t="s">
        <v>1323</v>
      </c>
      <c r="EU11" s="77"/>
      <c r="EV11" s="77"/>
      <c r="EW11" s="77" t="s">
        <v>1324</v>
      </c>
      <c r="EX11" s="77"/>
      <c r="EY11" s="77"/>
      <c r="EZ11" s="77" t="s">
        <v>1325</v>
      </c>
      <c r="FA11" s="77"/>
      <c r="FB11" s="77"/>
      <c r="FC11" s="77" t="s">
        <v>1326</v>
      </c>
      <c r="FD11" s="77"/>
      <c r="FE11" s="77"/>
      <c r="FF11" s="77" t="s">
        <v>1327</v>
      </c>
      <c r="FG11" s="77"/>
      <c r="FH11" s="85"/>
      <c r="FI11" s="76" t="s">
        <v>1416</v>
      </c>
      <c r="FJ11" s="80"/>
      <c r="FK11" s="81"/>
      <c r="FL11" s="76" t="s">
        <v>1417</v>
      </c>
      <c r="FM11" s="80"/>
      <c r="FN11" s="81"/>
      <c r="FO11" s="76" t="s">
        <v>1418</v>
      </c>
      <c r="FP11" s="80"/>
      <c r="FQ11" s="81"/>
      <c r="FR11" s="76" t="s">
        <v>1419</v>
      </c>
      <c r="FS11" s="80"/>
      <c r="FT11" s="81"/>
      <c r="FU11" s="76" t="s">
        <v>1420</v>
      </c>
      <c r="FV11" s="80"/>
      <c r="FW11" s="81"/>
      <c r="FX11" s="76" t="s">
        <v>1421</v>
      </c>
      <c r="FY11" s="80"/>
      <c r="FZ11" s="81"/>
      <c r="GA11" s="76" t="s">
        <v>1422</v>
      </c>
      <c r="GB11" s="80"/>
      <c r="GC11" s="81"/>
      <c r="GD11" s="76" t="s">
        <v>1423</v>
      </c>
      <c r="GE11" s="80"/>
      <c r="GF11" s="81"/>
      <c r="GG11" s="76" t="s">
        <v>1424</v>
      </c>
      <c r="GH11" s="80"/>
      <c r="GI11" s="81"/>
      <c r="GJ11" s="76" t="s">
        <v>1425</v>
      </c>
      <c r="GK11" s="80"/>
      <c r="GL11" s="81"/>
      <c r="GM11" s="76" t="s">
        <v>1426</v>
      </c>
      <c r="GN11" s="80"/>
      <c r="GO11" s="81"/>
      <c r="GP11" s="76" t="s">
        <v>1427</v>
      </c>
      <c r="GQ11" s="80"/>
      <c r="GR11" s="81"/>
      <c r="GS11" s="76" t="s">
        <v>1428</v>
      </c>
      <c r="GT11" s="80"/>
      <c r="GU11" s="81"/>
      <c r="GV11" s="76" t="s">
        <v>1429</v>
      </c>
      <c r="GW11" s="80"/>
      <c r="GX11" s="81"/>
      <c r="GY11" s="76" t="s">
        <v>1430</v>
      </c>
      <c r="GZ11" s="80"/>
      <c r="HA11" s="81"/>
      <c r="HB11" s="76" t="s">
        <v>1431</v>
      </c>
      <c r="HC11" s="80"/>
      <c r="HD11" s="81"/>
      <c r="HE11" s="76" t="s">
        <v>1432</v>
      </c>
      <c r="HF11" s="80"/>
      <c r="HG11" s="81"/>
      <c r="HH11" s="76" t="s">
        <v>1433</v>
      </c>
      <c r="HI11" s="80"/>
      <c r="HJ11" s="81"/>
      <c r="HK11" s="76" t="s">
        <v>1434</v>
      </c>
      <c r="HL11" s="80"/>
      <c r="HM11" s="81"/>
      <c r="HN11" s="76" t="s">
        <v>1435</v>
      </c>
      <c r="HO11" s="80"/>
      <c r="HP11" s="81"/>
      <c r="HQ11" s="76" t="s">
        <v>1436</v>
      </c>
      <c r="HR11" s="80"/>
      <c r="HS11" s="81"/>
      <c r="HT11" s="76" t="s">
        <v>1437</v>
      </c>
      <c r="HU11" s="80"/>
      <c r="HV11" s="81"/>
      <c r="HW11" s="76" t="s">
        <v>1438</v>
      </c>
      <c r="HX11" s="80"/>
      <c r="HY11" s="81"/>
      <c r="HZ11" s="76" t="s">
        <v>1439</v>
      </c>
      <c r="IA11" s="80"/>
      <c r="IB11" s="81"/>
      <c r="IC11" s="76" t="s">
        <v>1440</v>
      </c>
      <c r="ID11" s="80"/>
      <c r="IE11" s="81"/>
      <c r="IF11" s="76" t="s">
        <v>1441</v>
      </c>
      <c r="IG11" s="80"/>
      <c r="IH11" s="81"/>
      <c r="II11" s="76" t="s">
        <v>1442</v>
      </c>
      <c r="IJ11" s="80"/>
      <c r="IK11" s="81"/>
      <c r="IL11" s="76" t="s">
        <v>1443</v>
      </c>
      <c r="IM11" s="80"/>
      <c r="IN11" s="81"/>
      <c r="IO11" s="76" t="s">
        <v>1444</v>
      </c>
      <c r="IP11" s="80"/>
      <c r="IQ11" s="81"/>
      <c r="IR11" s="76" t="s">
        <v>1445</v>
      </c>
      <c r="IS11" s="80"/>
      <c r="IT11" s="81"/>
      <c r="IU11" s="67" t="s">
        <v>1328</v>
      </c>
      <c r="IV11" s="67"/>
      <c r="IW11" s="67"/>
      <c r="IX11" s="67" t="s">
        <v>1329</v>
      </c>
      <c r="IY11" s="67"/>
      <c r="IZ11" s="67"/>
      <c r="JA11" s="67" t="s">
        <v>1394</v>
      </c>
      <c r="JB11" s="67"/>
      <c r="JC11" s="67"/>
      <c r="JD11" s="67" t="s">
        <v>1330</v>
      </c>
      <c r="JE11" s="67"/>
      <c r="JF11" s="67"/>
      <c r="JG11" s="67" t="s">
        <v>1331</v>
      </c>
      <c r="JH11" s="67"/>
      <c r="JI11" s="67"/>
      <c r="JJ11" s="67" t="s">
        <v>1332</v>
      </c>
      <c r="JK11" s="67"/>
      <c r="JL11" s="67"/>
      <c r="JM11" s="67" t="s">
        <v>1333</v>
      </c>
      <c r="JN11" s="67"/>
      <c r="JO11" s="67"/>
      <c r="JP11" s="67" t="s">
        <v>1334</v>
      </c>
      <c r="JQ11" s="67"/>
      <c r="JR11" s="67"/>
      <c r="JS11" s="67" t="s">
        <v>1335</v>
      </c>
      <c r="JT11" s="67"/>
      <c r="JU11" s="67"/>
      <c r="JV11" s="67" t="s">
        <v>1336</v>
      </c>
      <c r="JW11" s="67"/>
      <c r="JX11" s="67"/>
      <c r="JY11" s="67" t="s">
        <v>1446</v>
      </c>
      <c r="JZ11" s="67"/>
      <c r="KA11" s="67"/>
      <c r="KB11" s="67" t="s">
        <v>1447</v>
      </c>
      <c r="KC11" s="67"/>
      <c r="KD11" s="67"/>
      <c r="KE11" s="67" t="s">
        <v>1448</v>
      </c>
      <c r="KF11" s="67"/>
      <c r="KG11" s="67"/>
      <c r="KH11" s="81" t="s">
        <v>1337</v>
      </c>
      <c r="KI11" s="67"/>
      <c r="KJ11" s="67"/>
      <c r="KK11" s="67" t="s">
        <v>1338</v>
      </c>
      <c r="KL11" s="67"/>
      <c r="KM11" s="67"/>
      <c r="KN11" s="67" t="s">
        <v>1395</v>
      </c>
      <c r="KO11" s="67"/>
      <c r="KP11" s="67"/>
      <c r="KQ11" s="67" t="s">
        <v>1339</v>
      </c>
      <c r="KR11" s="67"/>
      <c r="KS11" s="67"/>
      <c r="KT11" s="67" t="s">
        <v>1340</v>
      </c>
      <c r="KU11" s="67"/>
      <c r="KV11" s="67"/>
      <c r="KW11" s="67" t="s">
        <v>1341</v>
      </c>
      <c r="KX11" s="67"/>
      <c r="KY11" s="67"/>
      <c r="KZ11" s="67" t="s">
        <v>1342</v>
      </c>
      <c r="LA11" s="67"/>
      <c r="LB11" s="67"/>
      <c r="LC11" s="130" t="s">
        <v>1343</v>
      </c>
      <c r="LD11" s="131"/>
      <c r="LE11" s="132"/>
      <c r="LF11" s="130" t="s">
        <v>1344</v>
      </c>
      <c r="LG11" s="131"/>
      <c r="LH11" s="132"/>
      <c r="LI11" s="130" t="s">
        <v>1345</v>
      </c>
      <c r="LJ11" s="131"/>
      <c r="LK11" s="132"/>
      <c r="LL11" s="130" t="s">
        <v>1346</v>
      </c>
      <c r="LM11" s="131"/>
      <c r="LN11" s="132"/>
      <c r="LO11" s="130" t="s">
        <v>1347</v>
      </c>
      <c r="LP11" s="131"/>
      <c r="LQ11" s="132"/>
      <c r="LR11" s="130" t="s">
        <v>1396</v>
      </c>
      <c r="LS11" s="131"/>
      <c r="LT11" s="132"/>
      <c r="LU11" s="130" t="s">
        <v>1348</v>
      </c>
      <c r="LV11" s="131"/>
      <c r="LW11" s="132"/>
      <c r="LX11" s="130" t="s">
        <v>1349</v>
      </c>
      <c r="LY11" s="131"/>
      <c r="LZ11" s="132"/>
      <c r="MA11" s="130" t="s">
        <v>1350</v>
      </c>
      <c r="MB11" s="131"/>
      <c r="MC11" s="132"/>
      <c r="MD11" s="130" t="s">
        <v>1351</v>
      </c>
      <c r="ME11" s="131"/>
      <c r="MF11" s="132"/>
      <c r="MG11" s="130" t="s">
        <v>1352</v>
      </c>
      <c r="MH11" s="131"/>
      <c r="MI11" s="132"/>
      <c r="MJ11" s="130" t="s">
        <v>1353</v>
      </c>
      <c r="MK11" s="131"/>
      <c r="ML11" s="132"/>
      <c r="MM11" s="76" t="s">
        <v>1354</v>
      </c>
      <c r="MN11" s="80"/>
      <c r="MO11" s="81"/>
      <c r="MP11" s="76" t="s">
        <v>1355</v>
      </c>
      <c r="MQ11" s="80"/>
      <c r="MR11" s="81"/>
      <c r="MS11" s="76" t="s">
        <v>1356</v>
      </c>
      <c r="MT11" s="80"/>
      <c r="MU11" s="81"/>
      <c r="MV11" s="130" t="s">
        <v>1397</v>
      </c>
      <c r="MW11" s="131"/>
      <c r="MX11" s="132"/>
      <c r="MY11" s="130" t="s">
        <v>1357</v>
      </c>
      <c r="MZ11" s="131"/>
      <c r="NA11" s="132"/>
      <c r="NB11" s="76" t="s">
        <v>1358</v>
      </c>
      <c r="NC11" s="80"/>
      <c r="ND11" s="81"/>
      <c r="NE11" s="76" t="s">
        <v>1359</v>
      </c>
      <c r="NF11" s="80"/>
      <c r="NG11" s="81"/>
      <c r="NH11" s="76" t="s">
        <v>1360</v>
      </c>
      <c r="NI11" s="80"/>
      <c r="NJ11" s="81"/>
      <c r="NK11" s="81" t="s">
        <v>1361</v>
      </c>
      <c r="NL11" s="67"/>
      <c r="NM11" s="67"/>
      <c r="NN11" s="67" t="s">
        <v>1362</v>
      </c>
      <c r="NO11" s="67"/>
      <c r="NP11" s="67"/>
      <c r="NQ11" s="147" t="s">
        <v>1398</v>
      </c>
      <c r="NR11" s="152"/>
      <c r="NS11" s="153"/>
      <c r="NT11" s="67" t="s">
        <v>1399</v>
      </c>
      <c r="NU11" s="67"/>
      <c r="NV11" s="67"/>
      <c r="NW11" s="67" t="s">
        <v>1400</v>
      </c>
      <c r="NX11" s="67"/>
      <c r="NY11" s="67"/>
      <c r="NZ11" s="67" t="s">
        <v>1401</v>
      </c>
      <c r="OA11" s="67"/>
      <c r="OB11" s="67"/>
      <c r="OC11" s="67" t="s">
        <v>1402</v>
      </c>
      <c r="OD11" s="67"/>
      <c r="OE11" s="67"/>
      <c r="OF11" s="67" t="s">
        <v>1403</v>
      </c>
      <c r="OG11" s="67"/>
      <c r="OH11" s="67"/>
      <c r="OI11" s="67" t="s">
        <v>1404</v>
      </c>
      <c r="OJ11" s="67"/>
      <c r="OK11" s="67"/>
      <c r="OL11" s="130" t="s">
        <v>1405</v>
      </c>
      <c r="OM11" s="131"/>
      <c r="ON11" s="132"/>
      <c r="OO11" s="130" t="s">
        <v>1406</v>
      </c>
      <c r="OP11" s="131"/>
      <c r="OQ11" s="132"/>
      <c r="OR11" s="130" t="s">
        <v>1407</v>
      </c>
      <c r="OS11" s="131"/>
      <c r="OT11" s="131"/>
      <c r="OU11" s="67" t="s">
        <v>1363</v>
      </c>
      <c r="OV11" s="67"/>
      <c r="OW11" s="67"/>
      <c r="OX11" s="130" t="s">
        <v>1364</v>
      </c>
      <c r="OY11" s="131"/>
      <c r="OZ11" s="132"/>
      <c r="PA11" s="130" t="s">
        <v>1365</v>
      </c>
      <c r="PB11" s="131"/>
      <c r="PC11" s="132"/>
      <c r="PD11" s="130" t="s">
        <v>1408</v>
      </c>
      <c r="PE11" s="131"/>
      <c r="PF11" s="132"/>
      <c r="PG11" s="130" t="s">
        <v>1366</v>
      </c>
      <c r="PH11" s="131"/>
      <c r="PI11" s="132"/>
      <c r="PJ11" s="130" t="s">
        <v>1367</v>
      </c>
      <c r="PK11" s="131"/>
      <c r="PL11" s="132"/>
      <c r="PM11" s="130" t="s">
        <v>1368</v>
      </c>
      <c r="PN11" s="131"/>
      <c r="PO11" s="132"/>
      <c r="PP11" s="130" t="s">
        <v>1369</v>
      </c>
      <c r="PQ11" s="131"/>
      <c r="PR11" s="132"/>
      <c r="PS11" s="130" t="s">
        <v>1449</v>
      </c>
      <c r="PT11" s="131"/>
      <c r="PU11" s="131"/>
      <c r="PV11" s="131" t="s">
        <v>1450</v>
      </c>
      <c r="PW11" s="131"/>
      <c r="PX11" s="131"/>
      <c r="PY11" s="131" t="s">
        <v>1451</v>
      </c>
      <c r="PZ11" s="131"/>
      <c r="QA11" s="131"/>
      <c r="QB11" s="131" t="s">
        <v>1452</v>
      </c>
      <c r="QC11" s="131"/>
      <c r="QD11" s="131"/>
      <c r="QE11" s="131" t="s">
        <v>1453</v>
      </c>
      <c r="QF11" s="131"/>
      <c r="QG11" s="131"/>
      <c r="QH11" s="131" t="s">
        <v>1454</v>
      </c>
      <c r="QI11" s="131"/>
      <c r="QJ11" s="131"/>
      <c r="QK11" s="131" t="s">
        <v>1455</v>
      </c>
      <c r="QL11" s="131"/>
      <c r="QM11" s="131"/>
      <c r="QN11" s="131" t="s">
        <v>1456</v>
      </c>
      <c r="QO11" s="131"/>
      <c r="QP11" s="131"/>
      <c r="QQ11" s="131" t="s">
        <v>1457</v>
      </c>
      <c r="QR11" s="131"/>
      <c r="QS11" s="131"/>
      <c r="QT11" s="131" t="s">
        <v>1458</v>
      </c>
      <c r="QU11" s="131"/>
      <c r="QV11" s="131"/>
      <c r="QW11" s="131" t="s">
        <v>1459</v>
      </c>
      <c r="QX11" s="131"/>
      <c r="QY11" s="131"/>
      <c r="QZ11" s="131" t="s">
        <v>1460</v>
      </c>
      <c r="RA11" s="131"/>
      <c r="RB11" s="131"/>
      <c r="RC11" s="131" t="s">
        <v>1461</v>
      </c>
      <c r="RD11" s="131"/>
      <c r="RE11" s="131"/>
      <c r="RF11" s="131" t="s">
        <v>1462</v>
      </c>
      <c r="RG11" s="131"/>
      <c r="RH11" s="132"/>
      <c r="RI11" s="67" t="s">
        <v>1370</v>
      </c>
      <c r="RJ11" s="67"/>
      <c r="RK11" s="67"/>
      <c r="RL11" s="67" t="s">
        <v>1371</v>
      </c>
      <c r="RM11" s="67"/>
      <c r="RN11" s="67"/>
      <c r="RO11" s="67" t="s">
        <v>1409</v>
      </c>
      <c r="RP11" s="67"/>
      <c r="RQ11" s="67"/>
      <c r="RR11" s="67" t="s">
        <v>1372</v>
      </c>
      <c r="RS11" s="67"/>
      <c r="RT11" s="67"/>
      <c r="RU11" s="67" t="s">
        <v>1373</v>
      </c>
      <c r="RV11" s="67"/>
      <c r="RW11" s="67"/>
      <c r="RX11" s="67" t="s">
        <v>1374</v>
      </c>
      <c r="RY11" s="67"/>
      <c r="RZ11" s="67"/>
      <c r="SA11" s="67" t="s">
        <v>1375</v>
      </c>
      <c r="SB11" s="67"/>
      <c r="SC11" s="67"/>
      <c r="SD11" s="67" t="s">
        <v>1376</v>
      </c>
      <c r="SE11" s="67"/>
      <c r="SF11" s="67"/>
      <c r="SG11" s="67" t="s">
        <v>1377</v>
      </c>
      <c r="SH11" s="67"/>
      <c r="SI11" s="67"/>
      <c r="SJ11" s="67" t="s">
        <v>1378</v>
      </c>
      <c r="SK11" s="67"/>
      <c r="SL11" s="67"/>
      <c r="SM11" s="67" t="s">
        <v>1379</v>
      </c>
      <c r="SN11" s="67"/>
      <c r="SO11" s="67"/>
      <c r="SP11" s="67" t="s">
        <v>1380</v>
      </c>
      <c r="SQ11" s="67"/>
      <c r="SR11" s="67"/>
      <c r="SS11" s="67" t="s">
        <v>1410</v>
      </c>
      <c r="ST11" s="67"/>
      <c r="SU11" s="67"/>
      <c r="SV11" s="67" t="s">
        <v>1381</v>
      </c>
      <c r="SW11" s="67"/>
      <c r="SX11" s="67"/>
      <c r="SY11" s="67" t="s">
        <v>1382</v>
      </c>
      <c r="SZ11" s="67"/>
      <c r="TA11" s="67"/>
      <c r="TB11" s="67" t="s">
        <v>1383</v>
      </c>
      <c r="TC11" s="67"/>
      <c r="TD11" s="67"/>
      <c r="TE11" s="67" t="s">
        <v>1384</v>
      </c>
      <c r="TF11" s="67"/>
      <c r="TG11" s="76"/>
      <c r="TH11" s="67" t="s">
        <v>1385</v>
      </c>
      <c r="TI11" s="67"/>
      <c r="TJ11" s="76"/>
      <c r="TK11" s="67" t="s">
        <v>1386</v>
      </c>
      <c r="TL11" s="67"/>
      <c r="TM11" s="76"/>
      <c r="TN11" s="67" t="s">
        <v>1387</v>
      </c>
      <c r="TO11" s="67"/>
      <c r="TP11" s="76"/>
      <c r="TQ11" s="76" t="s">
        <v>1388</v>
      </c>
      <c r="TR11" s="117"/>
      <c r="TS11" s="117"/>
      <c r="TT11" s="76" t="s">
        <v>1463</v>
      </c>
      <c r="TU11" s="80"/>
      <c r="TV11" s="81"/>
      <c r="TW11" s="76" t="s">
        <v>1464</v>
      </c>
      <c r="TX11" s="80"/>
      <c r="TY11" s="81"/>
      <c r="TZ11" s="76" t="s">
        <v>1465</v>
      </c>
      <c r="UA11" s="80"/>
      <c r="UB11" s="81"/>
      <c r="UC11" s="76" t="s">
        <v>1466</v>
      </c>
      <c r="UD11" s="80"/>
      <c r="UE11" s="81"/>
      <c r="UF11" s="76" t="s">
        <v>1467</v>
      </c>
      <c r="UG11" s="80"/>
      <c r="UH11" s="81"/>
      <c r="UI11" s="76" t="s">
        <v>1468</v>
      </c>
      <c r="UJ11" s="80"/>
      <c r="UK11" s="81"/>
      <c r="UL11" s="76" t="s">
        <v>1469</v>
      </c>
      <c r="UM11" s="80"/>
      <c r="UN11" s="81"/>
      <c r="UO11" s="76" t="s">
        <v>1470</v>
      </c>
      <c r="UP11" s="80"/>
      <c r="UQ11" s="81"/>
      <c r="UR11" s="76" t="s">
        <v>1471</v>
      </c>
      <c r="US11" s="80"/>
      <c r="UT11" s="81"/>
      <c r="UU11" s="76" t="s">
        <v>1472</v>
      </c>
      <c r="UV11" s="80"/>
      <c r="UW11" s="81"/>
      <c r="UX11" s="76" t="s">
        <v>1473</v>
      </c>
      <c r="UY11" s="80"/>
      <c r="UZ11" s="81"/>
      <c r="VA11" s="76" t="s">
        <v>1474</v>
      </c>
      <c r="VB11" s="80"/>
      <c r="VC11" s="81"/>
      <c r="VD11" s="76" t="s">
        <v>1475</v>
      </c>
      <c r="VE11" s="80"/>
      <c r="VF11" s="81"/>
      <c r="VG11" s="76" t="s">
        <v>1476</v>
      </c>
      <c r="VH11" s="80"/>
      <c r="VI11" s="81"/>
      <c r="VJ11" s="76" t="s">
        <v>1477</v>
      </c>
      <c r="VK11" s="80"/>
      <c r="VL11" s="81"/>
      <c r="VM11" s="76" t="s">
        <v>1478</v>
      </c>
      <c r="VN11" s="80"/>
      <c r="VO11" s="81"/>
      <c r="VP11" s="76" t="s">
        <v>1479</v>
      </c>
      <c r="VQ11" s="80"/>
      <c r="VR11" s="81"/>
      <c r="VS11" s="76" t="s">
        <v>1480</v>
      </c>
      <c r="VT11" s="80"/>
      <c r="VU11" s="81"/>
    </row>
    <row r="12" spans="1:593" ht="109.15" customHeight="1" thickBot="1">
      <c r="A12" s="102"/>
      <c r="B12" s="102"/>
      <c r="C12" s="63" t="s">
        <v>1692</v>
      </c>
      <c r="D12" s="64"/>
      <c r="E12" s="65"/>
      <c r="F12" s="63" t="s">
        <v>1693</v>
      </c>
      <c r="G12" s="64"/>
      <c r="H12" s="65"/>
      <c r="I12" s="148" t="s">
        <v>1694</v>
      </c>
      <c r="J12" s="149"/>
      <c r="K12" s="150"/>
      <c r="L12" s="63" t="s">
        <v>1695</v>
      </c>
      <c r="M12" s="64"/>
      <c r="N12" s="65"/>
      <c r="O12" s="63" t="s">
        <v>1696</v>
      </c>
      <c r="P12" s="64"/>
      <c r="Q12" s="65"/>
      <c r="R12" s="63" t="s">
        <v>1697</v>
      </c>
      <c r="S12" s="64"/>
      <c r="T12" s="65"/>
      <c r="U12" s="63" t="s">
        <v>1698</v>
      </c>
      <c r="V12" s="64"/>
      <c r="W12" s="65"/>
      <c r="X12" s="63" t="s">
        <v>1699</v>
      </c>
      <c r="Y12" s="64"/>
      <c r="Z12" s="65"/>
      <c r="AA12" s="63" t="s">
        <v>1700</v>
      </c>
      <c r="AB12" s="64"/>
      <c r="AC12" s="65"/>
      <c r="AD12" s="63" t="s">
        <v>1701</v>
      </c>
      <c r="AE12" s="64"/>
      <c r="AF12" s="65"/>
      <c r="AG12" s="63" t="s">
        <v>1702</v>
      </c>
      <c r="AH12" s="64"/>
      <c r="AI12" s="65"/>
      <c r="AJ12" s="63" t="s">
        <v>1703</v>
      </c>
      <c r="AK12" s="64"/>
      <c r="AL12" s="65"/>
      <c r="AM12" s="63" t="s">
        <v>1704</v>
      </c>
      <c r="AN12" s="64"/>
      <c r="AO12" s="65"/>
      <c r="AP12" s="63" t="s">
        <v>1705</v>
      </c>
      <c r="AQ12" s="64"/>
      <c r="AR12" s="65"/>
      <c r="AS12" s="63" t="s">
        <v>1706</v>
      </c>
      <c r="AT12" s="64"/>
      <c r="AU12" s="65"/>
      <c r="AV12" s="63" t="s">
        <v>1707</v>
      </c>
      <c r="AW12" s="64"/>
      <c r="AX12" s="65"/>
      <c r="AY12" s="63" t="s">
        <v>1708</v>
      </c>
      <c r="AZ12" s="64"/>
      <c r="BA12" s="65"/>
      <c r="BB12" s="63" t="s">
        <v>1709</v>
      </c>
      <c r="BC12" s="64"/>
      <c r="BD12" s="65"/>
      <c r="BE12" s="63" t="s">
        <v>1710</v>
      </c>
      <c r="BF12" s="64"/>
      <c r="BG12" s="65"/>
      <c r="BH12" s="63" t="s">
        <v>1711</v>
      </c>
      <c r="BI12" s="64"/>
      <c r="BJ12" s="65"/>
      <c r="BK12" s="63" t="s">
        <v>1712</v>
      </c>
      <c r="BL12" s="64"/>
      <c r="BM12" s="65"/>
      <c r="BN12" s="63" t="s">
        <v>1713</v>
      </c>
      <c r="BO12" s="64"/>
      <c r="BP12" s="65"/>
      <c r="BQ12" s="63" t="s">
        <v>1714</v>
      </c>
      <c r="BR12" s="64"/>
      <c r="BS12" s="65"/>
      <c r="BT12" s="63" t="s">
        <v>1715</v>
      </c>
      <c r="BU12" s="64"/>
      <c r="BV12" s="65"/>
      <c r="BW12" s="63" t="s">
        <v>1551</v>
      </c>
      <c r="BX12" s="64"/>
      <c r="BY12" s="65"/>
      <c r="BZ12" s="63" t="s">
        <v>1716</v>
      </c>
      <c r="CA12" s="64"/>
      <c r="CB12" s="65"/>
      <c r="CC12" s="63" t="s">
        <v>1717</v>
      </c>
      <c r="CD12" s="64"/>
      <c r="CE12" s="65"/>
      <c r="CF12" s="63" t="s">
        <v>1718</v>
      </c>
      <c r="CG12" s="64"/>
      <c r="CH12" s="65"/>
      <c r="CI12" s="63" t="s">
        <v>1719</v>
      </c>
      <c r="CJ12" s="64"/>
      <c r="CK12" s="65"/>
      <c r="CL12" s="63" t="s">
        <v>1720</v>
      </c>
      <c r="CM12" s="64"/>
      <c r="CN12" s="65"/>
      <c r="CO12" s="63" t="s">
        <v>1721</v>
      </c>
      <c r="CP12" s="64"/>
      <c r="CQ12" s="65"/>
      <c r="CR12" s="63" t="s">
        <v>1722</v>
      </c>
      <c r="CS12" s="64"/>
      <c r="CT12" s="65"/>
      <c r="CU12" s="63" t="s">
        <v>1723</v>
      </c>
      <c r="CV12" s="64"/>
      <c r="CW12" s="65"/>
      <c r="CX12" s="63" t="s">
        <v>1724</v>
      </c>
      <c r="CY12" s="64"/>
      <c r="CZ12" s="65"/>
      <c r="DA12" s="63" t="s">
        <v>1725</v>
      </c>
      <c r="DB12" s="64"/>
      <c r="DC12" s="65"/>
      <c r="DD12" s="63" t="s">
        <v>1726</v>
      </c>
      <c r="DE12" s="64"/>
      <c r="DF12" s="65"/>
      <c r="DG12" s="109" t="s">
        <v>1727</v>
      </c>
      <c r="DH12" s="110"/>
      <c r="DI12" s="111"/>
      <c r="DJ12" s="63" t="s">
        <v>1728</v>
      </c>
      <c r="DK12" s="64"/>
      <c r="DL12" s="65"/>
      <c r="DM12" s="63" t="s">
        <v>1729</v>
      </c>
      <c r="DN12" s="64"/>
      <c r="DO12" s="65"/>
      <c r="DP12" s="63" t="s">
        <v>1730</v>
      </c>
      <c r="DQ12" s="64"/>
      <c r="DR12" s="65"/>
      <c r="DS12" s="63" t="s">
        <v>1731</v>
      </c>
      <c r="DT12" s="64"/>
      <c r="DU12" s="65"/>
      <c r="DV12" s="63" t="s">
        <v>1732</v>
      </c>
      <c r="DW12" s="64"/>
      <c r="DX12" s="65"/>
      <c r="DY12" s="63" t="s">
        <v>1733</v>
      </c>
      <c r="DZ12" s="64"/>
      <c r="EA12" s="65"/>
      <c r="EB12" s="63" t="s">
        <v>1734</v>
      </c>
      <c r="EC12" s="64"/>
      <c r="ED12" s="65"/>
      <c r="EE12" s="63" t="s">
        <v>1605</v>
      </c>
      <c r="EF12" s="64"/>
      <c r="EG12" s="65"/>
      <c r="EH12" s="63" t="s">
        <v>1735</v>
      </c>
      <c r="EI12" s="64"/>
      <c r="EJ12" s="65"/>
      <c r="EK12" s="63" t="s">
        <v>1736</v>
      </c>
      <c r="EL12" s="64"/>
      <c r="EM12" s="65"/>
      <c r="EN12" s="63" t="s">
        <v>1737</v>
      </c>
      <c r="EO12" s="64"/>
      <c r="EP12" s="65"/>
      <c r="EQ12" s="63" t="s">
        <v>1738</v>
      </c>
      <c r="ER12" s="64"/>
      <c r="ES12" s="65"/>
      <c r="ET12" s="63" t="s">
        <v>1739</v>
      </c>
      <c r="EU12" s="64"/>
      <c r="EV12" s="65"/>
      <c r="EW12" s="63" t="s">
        <v>1740</v>
      </c>
      <c r="EX12" s="64"/>
      <c r="EY12" s="65"/>
      <c r="EZ12" s="63" t="s">
        <v>1741</v>
      </c>
      <c r="FA12" s="64"/>
      <c r="FB12" s="65"/>
      <c r="FC12" s="63" t="s">
        <v>1742</v>
      </c>
      <c r="FD12" s="64"/>
      <c r="FE12" s="65"/>
      <c r="FF12" s="63" t="s">
        <v>1743</v>
      </c>
      <c r="FG12" s="64"/>
      <c r="FH12" s="65"/>
      <c r="FI12" s="63" t="s">
        <v>1744</v>
      </c>
      <c r="FJ12" s="64"/>
      <c r="FK12" s="65"/>
      <c r="FL12" s="63" t="s">
        <v>1745</v>
      </c>
      <c r="FM12" s="64"/>
      <c r="FN12" s="65"/>
      <c r="FO12" s="63" t="s">
        <v>1746</v>
      </c>
      <c r="FP12" s="64"/>
      <c r="FQ12" s="65"/>
      <c r="FR12" s="63" t="s">
        <v>1747</v>
      </c>
      <c r="FS12" s="64"/>
      <c r="FT12" s="65"/>
      <c r="FU12" s="63" t="s">
        <v>1634</v>
      </c>
      <c r="FV12" s="64"/>
      <c r="FW12" s="65"/>
      <c r="FX12" s="136" t="s">
        <v>1638</v>
      </c>
      <c r="FY12" s="137"/>
      <c r="FZ12" s="138"/>
      <c r="GA12" s="109" t="s">
        <v>1748</v>
      </c>
      <c r="GB12" s="110"/>
      <c r="GC12" s="111"/>
      <c r="GD12" s="63" t="s">
        <v>1749</v>
      </c>
      <c r="GE12" s="64"/>
      <c r="GF12" s="65"/>
      <c r="GG12" s="63" t="s">
        <v>1750</v>
      </c>
      <c r="GH12" s="64"/>
      <c r="GI12" s="65"/>
      <c r="GJ12" s="63" t="s">
        <v>1751</v>
      </c>
      <c r="GK12" s="64"/>
      <c r="GL12" s="65"/>
      <c r="GM12" s="63" t="s">
        <v>1752</v>
      </c>
      <c r="GN12" s="64"/>
      <c r="GO12" s="65"/>
      <c r="GP12" s="63" t="s">
        <v>1753</v>
      </c>
      <c r="GQ12" s="64"/>
      <c r="GR12" s="65"/>
      <c r="GS12" s="109" t="s">
        <v>1754</v>
      </c>
      <c r="GT12" s="110"/>
      <c r="GU12" s="111"/>
      <c r="GV12" s="63" t="s">
        <v>1755</v>
      </c>
      <c r="GW12" s="64"/>
      <c r="GX12" s="65"/>
      <c r="GY12" s="63" t="s">
        <v>1756</v>
      </c>
      <c r="GZ12" s="64"/>
      <c r="HA12" s="65"/>
      <c r="HB12" s="63" t="s">
        <v>1757</v>
      </c>
      <c r="HC12" s="64"/>
      <c r="HD12" s="65"/>
      <c r="HE12" s="63" t="s">
        <v>1758</v>
      </c>
      <c r="HF12" s="64"/>
      <c r="HG12" s="65"/>
      <c r="HH12" s="63" t="s">
        <v>1759</v>
      </c>
      <c r="HI12" s="64"/>
      <c r="HJ12" s="65"/>
      <c r="HK12" s="63" t="s">
        <v>1760</v>
      </c>
      <c r="HL12" s="64"/>
      <c r="HM12" s="65"/>
      <c r="HN12" s="63" t="s">
        <v>1761</v>
      </c>
      <c r="HO12" s="64"/>
      <c r="HP12" s="65"/>
      <c r="HQ12" s="63" t="s">
        <v>1762</v>
      </c>
      <c r="HR12" s="64"/>
      <c r="HS12" s="65"/>
      <c r="HT12" s="63" t="s">
        <v>1763</v>
      </c>
      <c r="HU12" s="64"/>
      <c r="HV12" s="65"/>
      <c r="HW12" s="63" t="s">
        <v>1764</v>
      </c>
      <c r="HX12" s="64"/>
      <c r="HY12" s="65"/>
      <c r="HZ12" s="63" t="s">
        <v>1765</v>
      </c>
      <c r="IA12" s="64"/>
      <c r="IB12" s="65"/>
      <c r="IC12" s="63" t="s">
        <v>1766</v>
      </c>
      <c r="ID12" s="64"/>
      <c r="IE12" s="65"/>
      <c r="IF12" s="63" t="s">
        <v>1767</v>
      </c>
      <c r="IG12" s="64"/>
      <c r="IH12" s="65"/>
      <c r="II12" s="63" t="s">
        <v>1768</v>
      </c>
      <c r="IJ12" s="64"/>
      <c r="IK12" s="65"/>
      <c r="IL12" s="63" t="s">
        <v>1769</v>
      </c>
      <c r="IM12" s="64"/>
      <c r="IN12" s="65"/>
      <c r="IO12" s="63" t="s">
        <v>1770</v>
      </c>
      <c r="IP12" s="64"/>
      <c r="IQ12" s="65"/>
      <c r="IR12" s="63" t="s">
        <v>1691</v>
      </c>
      <c r="IS12" s="64"/>
      <c r="IT12" s="65"/>
      <c r="IU12" s="63" t="s">
        <v>1804</v>
      </c>
      <c r="IV12" s="64"/>
      <c r="IW12" s="65"/>
      <c r="IX12" s="63" t="s">
        <v>1805</v>
      </c>
      <c r="IY12" s="64"/>
      <c r="IZ12" s="65"/>
      <c r="JA12" s="63" t="s">
        <v>1806</v>
      </c>
      <c r="JB12" s="64"/>
      <c r="JC12" s="65"/>
      <c r="JD12" s="63" t="s">
        <v>1807</v>
      </c>
      <c r="JE12" s="64"/>
      <c r="JF12" s="65"/>
      <c r="JG12" s="63" t="s">
        <v>1808</v>
      </c>
      <c r="JH12" s="64"/>
      <c r="JI12" s="65"/>
      <c r="JJ12" s="63" t="s">
        <v>1809</v>
      </c>
      <c r="JK12" s="64"/>
      <c r="JL12" s="65"/>
      <c r="JM12" s="63" t="s">
        <v>1810</v>
      </c>
      <c r="JN12" s="64"/>
      <c r="JO12" s="65"/>
      <c r="JP12" s="63" t="s">
        <v>1811</v>
      </c>
      <c r="JQ12" s="64"/>
      <c r="JR12" s="65"/>
      <c r="JS12" s="109" t="s">
        <v>1812</v>
      </c>
      <c r="JT12" s="110"/>
      <c r="JU12" s="111"/>
      <c r="JV12" s="63" t="s">
        <v>1813</v>
      </c>
      <c r="JW12" s="64"/>
      <c r="JX12" s="65"/>
      <c r="JY12" s="109" t="s">
        <v>1814</v>
      </c>
      <c r="JZ12" s="110"/>
      <c r="KA12" s="111"/>
      <c r="KB12" s="63" t="s">
        <v>1815</v>
      </c>
      <c r="KC12" s="64"/>
      <c r="KD12" s="65"/>
      <c r="KE12" s="63" t="s">
        <v>1816</v>
      </c>
      <c r="KF12" s="64"/>
      <c r="KG12" s="65"/>
      <c r="KH12" s="63" t="s">
        <v>1975</v>
      </c>
      <c r="KI12" s="64"/>
      <c r="KJ12" s="65"/>
      <c r="KK12" s="63" t="s">
        <v>1976</v>
      </c>
      <c r="KL12" s="64"/>
      <c r="KM12" s="65"/>
      <c r="KN12" s="109" t="s">
        <v>1977</v>
      </c>
      <c r="KO12" s="110"/>
      <c r="KP12" s="111"/>
      <c r="KQ12" s="63" t="s">
        <v>1978</v>
      </c>
      <c r="KR12" s="64"/>
      <c r="KS12" s="65"/>
      <c r="KT12" s="63" t="s">
        <v>1979</v>
      </c>
      <c r="KU12" s="64"/>
      <c r="KV12" s="65"/>
      <c r="KW12" s="63" t="s">
        <v>1980</v>
      </c>
      <c r="KX12" s="64"/>
      <c r="KY12" s="65"/>
      <c r="KZ12" s="63" t="s">
        <v>1981</v>
      </c>
      <c r="LA12" s="64"/>
      <c r="LB12" s="65"/>
      <c r="LC12" s="63" t="s">
        <v>1982</v>
      </c>
      <c r="LD12" s="64"/>
      <c r="LE12" s="65"/>
      <c r="LF12" s="63" t="s">
        <v>1983</v>
      </c>
      <c r="LG12" s="64"/>
      <c r="LH12" s="65"/>
      <c r="LI12" s="63" t="s">
        <v>1984</v>
      </c>
      <c r="LJ12" s="64"/>
      <c r="LK12" s="65"/>
      <c r="LL12" s="63" t="s">
        <v>1844</v>
      </c>
      <c r="LM12" s="64"/>
      <c r="LN12" s="65"/>
      <c r="LO12" s="63" t="s">
        <v>1985</v>
      </c>
      <c r="LP12" s="64"/>
      <c r="LQ12" s="65"/>
      <c r="LR12" s="63" t="s">
        <v>1986</v>
      </c>
      <c r="LS12" s="64"/>
      <c r="LT12" s="65"/>
      <c r="LU12" s="63" t="s">
        <v>1987</v>
      </c>
      <c r="LV12" s="64"/>
      <c r="LW12" s="65"/>
      <c r="LX12" s="109" t="s">
        <v>1988</v>
      </c>
      <c r="LY12" s="110"/>
      <c r="LZ12" s="111"/>
      <c r="MA12" s="63" t="s">
        <v>1989</v>
      </c>
      <c r="MB12" s="64"/>
      <c r="MC12" s="65"/>
      <c r="MD12" s="119" t="s">
        <v>1862</v>
      </c>
      <c r="ME12" s="120"/>
      <c r="MF12" s="121"/>
      <c r="MG12" s="63" t="s">
        <v>1990</v>
      </c>
      <c r="MH12" s="64"/>
      <c r="MI12" s="65"/>
      <c r="MJ12" s="63" t="s">
        <v>1991</v>
      </c>
      <c r="MK12" s="64"/>
      <c r="ML12" s="65"/>
      <c r="MM12" s="63" t="s">
        <v>1992</v>
      </c>
      <c r="MN12" s="64"/>
      <c r="MO12" s="65"/>
      <c r="MP12" s="109" t="s">
        <v>1993</v>
      </c>
      <c r="MQ12" s="110"/>
      <c r="MR12" s="111"/>
      <c r="MS12" s="63" t="s">
        <v>1869</v>
      </c>
      <c r="MT12" s="64"/>
      <c r="MU12" s="65"/>
      <c r="MV12" s="63" t="s">
        <v>1994</v>
      </c>
      <c r="MW12" s="64"/>
      <c r="MX12" s="65"/>
      <c r="MY12" s="63" t="s">
        <v>1995</v>
      </c>
      <c r="MZ12" s="64"/>
      <c r="NA12" s="65"/>
      <c r="NB12" s="63" t="s">
        <v>1996</v>
      </c>
      <c r="NC12" s="64"/>
      <c r="ND12" s="65"/>
      <c r="NE12" s="63" t="s">
        <v>1997</v>
      </c>
      <c r="NF12" s="64"/>
      <c r="NG12" s="65"/>
      <c r="NH12" s="63" t="s">
        <v>1998</v>
      </c>
      <c r="NI12" s="64"/>
      <c r="NJ12" s="65"/>
      <c r="NK12" s="63" t="s">
        <v>1999</v>
      </c>
      <c r="NL12" s="64"/>
      <c r="NM12" s="65"/>
      <c r="NN12" s="119" t="s">
        <v>1891</v>
      </c>
      <c r="NO12" s="120"/>
      <c r="NP12" s="151"/>
      <c r="NQ12" s="148" t="s">
        <v>2000</v>
      </c>
      <c r="NR12" s="149"/>
      <c r="NS12" s="150"/>
      <c r="NT12" s="63" t="s">
        <v>2001</v>
      </c>
      <c r="NU12" s="64"/>
      <c r="NV12" s="65"/>
      <c r="NW12" s="63" t="s">
        <v>1898</v>
      </c>
      <c r="NX12" s="64"/>
      <c r="NY12" s="65"/>
      <c r="NZ12" s="63" t="s">
        <v>2002</v>
      </c>
      <c r="OA12" s="64"/>
      <c r="OB12" s="65"/>
      <c r="OC12" s="63" t="s">
        <v>2003</v>
      </c>
      <c r="OD12" s="64"/>
      <c r="OE12" s="65"/>
      <c r="OF12" s="63" t="s">
        <v>2004</v>
      </c>
      <c r="OG12" s="64"/>
      <c r="OH12" s="65"/>
      <c r="OI12" s="63" t="s">
        <v>2005</v>
      </c>
      <c r="OJ12" s="64"/>
      <c r="OK12" s="65"/>
      <c r="OL12" s="63" t="s">
        <v>2006</v>
      </c>
      <c r="OM12" s="64"/>
      <c r="ON12" s="65"/>
      <c r="OO12" s="63" t="s">
        <v>2007</v>
      </c>
      <c r="OP12" s="64"/>
      <c r="OQ12" s="65"/>
      <c r="OR12" s="63" t="s">
        <v>2008</v>
      </c>
      <c r="OS12" s="64"/>
      <c r="OT12" s="65"/>
      <c r="OU12" s="63" t="s">
        <v>2009</v>
      </c>
      <c r="OV12" s="64"/>
      <c r="OW12" s="65"/>
      <c r="OX12" s="63" t="s">
        <v>2010</v>
      </c>
      <c r="OY12" s="64"/>
      <c r="OZ12" s="65"/>
      <c r="PA12" s="63" t="s">
        <v>2011</v>
      </c>
      <c r="PB12" s="64"/>
      <c r="PC12" s="65"/>
      <c r="PD12" s="63" t="s">
        <v>2012</v>
      </c>
      <c r="PE12" s="64"/>
      <c r="PF12" s="65"/>
      <c r="PG12" s="109" t="s">
        <v>1924</v>
      </c>
      <c r="PH12" s="110"/>
      <c r="PI12" s="111"/>
      <c r="PJ12" s="63" t="s">
        <v>2013</v>
      </c>
      <c r="PK12" s="64"/>
      <c r="PL12" s="65"/>
      <c r="PM12" s="63" t="s">
        <v>2014</v>
      </c>
      <c r="PN12" s="64"/>
      <c r="PO12" s="65"/>
      <c r="PP12" s="63" t="s">
        <v>2015</v>
      </c>
      <c r="PQ12" s="64"/>
      <c r="PR12" s="65"/>
      <c r="PS12" s="109" t="s">
        <v>2016</v>
      </c>
      <c r="PT12" s="110"/>
      <c r="PU12" s="111"/>
      <c r="PV12" s="63" t="s">
        <v>2017</v>
      </c>
      <c r="PW12" s="64"/>
      <c r="PX12" s="65"/>
      <c r="PY12" s="63" t="s">
        <v>2018</v>
      </c>
      <c r="PZ12" s="64"/>
      <c r="QA12" s="65"/>
      <c r="QB12" s="109" t="s">
        <v>2019</v>
      </c>
      <c r="QC12" s="110"/>
      <c r="QD12" s="111"/>
      <c r="QE12" s="109" t="s">
        <v>2020</v>
      </c>
      <c r="QF12" s="110"/>
      <c r="QG12" s="111"/>
      <c r="QH12" s="63" t="s">
        <v>2021</v>
      </c>
      <c r="QI12" s="64"/>
      <c r="QJ12" s="65"/>
      <c r="QK12" s="63" t="s">
        <v>2022</v>
      </c>
      <c r="QL12" s="64"/>
      <c r="QM12" s="65"/>
      <c r="QN12" s="63" t="s">
        <v>2023</v>
      </c>
      <c r="QO12" s="64"/>
      <c r="QP12" s="65"/>
      <c r="QQ12" s="63" t="s">
        <v>2024</v>
      </c>
      <c r="QR12" s="64"/>
      <c r="QS12" s="65"/>
      <c r="QT12" s="63" t="s">
        <v>2025</v>
      </c>
      <c r="QU12" s="64"/>
      <c r="QV12" s="65"/>
      <c r="QW12" s="63" t="s">
        <v>2026</v>
      </c>
      <c r="QX12" s="64"/>
      <c r="QY12" s="65"/>
      <c r="QZ12" s="63" t="s">
        <v>2027</v>
      </c>
      <c r="RA12" s="64"/>
      <c r="RB12" s="65"/>
      <c r="RC12" s="63" t="s">
        <v>2028</v>
      </c>
      <c r="RD12" s="64"/>
      <c r="RE12" s="65"/>
      <c r="RF12" s="63" t="s">
        <v>2029</v>
      </c>
      <c r="RG12" s="64"/>
      <c r="RH12" s="65"/>
      <c r="RI12" s="63" t="s">
        <v>2035</v>
      </c>
      <c r="RJ12" s="64"/>
      <c r="RK12" s="65"/>
      <c r="RL12" s="63" t="s">
        <v>2036</v>
      </c>
      <c r="RM12" s="64"/>
      <c r="RN12" s="65"/>
      <c r="RO12" s="63" t="s">
        <v>2037</v>
      </c>
      <c r="RP12" s="64"/>
      <c r="RQ12" s="65"/>
      <c r="RR12" s="109" t="s">
        <v>2041</v>
      </c>
      <c r="RS12" s="110"/>
      <c r="RT12" s="111"/>
      <c r="RU12" s="63" t="s">
        <v>2045</v>
      </c>
      <c r="RV12" s="64"/>
      <c r="RW12" s="65"/>
      <c r="RX12" s="63" t="s">
        <v>2049</v>
      </c>
      <c r="RY12" s="64"/>
      <c r="RZ12" s="65"/>
      <c r="SA12" s="63" t="s">
        <v>2053</v>
      </c>
      <c r="SB12" s="64"/>
      <c r="SC12" s="65"/>
      <c r="SD12" s="109" t="s">
        <v>2054</v>
      </c>
      <c r="SE12" s="110"/>
      <c r="SF12" s="111"/>
      <c r="SG12" s="63" t="s">
        <v>2058</v>
      </c>
      <c r="SH12" s="64"/>
      <c r="SI12" s="65"/>
      <c r="SJ12" s="63" t="s">
        <v>2062</v>
      </c>
      <c r="SK12" s="64"/>
      <c r="SL12" s="65"/>
      <c r="SM12" s="63" t="s">
        <v>2066</v>
      </c>
      <c r="SN12" s="64"/>
      <c r="SO12" s="65"/>
      <c r="SP12" s="63" t="s">
        <v>2070</v>
      </c>
      <c r="SQ12" s="64"/>
      <c r="SR12" s="65"/>
      <c r="SS12" s="63" t="s">
        <v>2074</v>
      </c>
      <c r="ST12" s="64"/>
      <c r="SU12" s="65"/>
      <c r="SV12" s="109" t="s">
        <v>2075</v>
      </c>
      <c r="SW12" s="110"/>
      <c r="SX12" s="111"/>
      <c r="SY12" s="63" t="s">
        <v>2079</v>
      </c>
      <c r="SZ12" s="64"/>
      <c r="TA12" s="65"/>
      <c r="TB12" s="63" t="s">
        <v>2083</v>
      </c>
      <c r="TC12" s="64"/>
      <c r="TD12" s="65"/>
      <c r="TE12" s="63" t="s">
        <v>2087</v>
      </c>
      <c r="TF12" s="64"/>
      <c r="TG12" s="65"/>
      <c r="TH12" s="63" t="s">
        <v>2091</v>
      </c>
      <c r="TI12" s="64"/>
      <c r="TJ12" s="65"/>
      <c r="TK12" s="63" t="s">
        <v>2095</v>
      </c>
      <c r="TL12" s="64"/>
      <c r="TM12" s="65"/>
      <c r="TN12" s="63" t="s">
        <v>2099</v>
      </c>
      <c r="TO12" s="64"/>
      <c r="TP12" s="65"/>
      <c r="TQ12" s="63" t="s">
        <v>2103</v>
      </c>
      <c r="TR12" s="64"/>
      <c r="TS12" s="65"/>
      <c r="TT12" s="63" t="s">
        <v>2107</v>
      </c>
      <c r="TU12" s="64"/>
      <c r="TV12" s="65"/>
      <c r="TW12" s="63" t="s">
        <v>2108</v>
      </c>
      <c r="TX12" s="64"/>
      <c r="TY12" s="65"/>
      <c r="TZ12" s="63" t="s">
        <v>2112</v>
      </c>
      <c r="UA12" s="64"/>
      <c r="UB12" s="65"/>
      <c r="UC12" s="63" t="s">
        <v>2116</v>
      </c>
      <c r="UD12" s="64"/>
      <c r="UE12" s="65"/>
      <c r="UF12" s="63" t="s">
        <v>2120</v>
      </c>
      <c r="UG12" s="64"/>
      <c r="UH12" s="65"/>
      <c r="UI12" s="63" t="s">
        <v>2124</v>
      </c>
      <c r="UJ12" s="64"/>
      <c r="UK12" s="65"/>
      <c r="UL12" s="109" t="s">
        <v>2128</v>
      </c>
      <c r="UM12" s="110"/>
      <c r="UN12" s="111"/>
      <c r="UO12" s="63" t="s">
        <v>2131</v>
      </c>
      <c r="UP12" s="64"/>
      <c r="UQ12" s="65"/>
      <c r="UR12" s="136" t="s">
        <v>2138</v>
      </c>
      <c r="US12" s="137"/>
      <c r="UT12" s="138"/>
      <c r="UU12" s="63" t="s">
        <v>2139</v>
      </c>
      <c r="UV12" s="64"/>
      <c r="UW12" s="65"/>
      <c r="UX12" s="63" t="s">
        <v>2143</v>
      </c>
      <c r="UY12" s="64"/>
      <c r="UZ12" s="65"/>
      <c r="VA12" s="63" t="s">
        <v>2147</v>
      </c>
      <c r="VB12" s="64"/>
      <c r="VC12" s="65"/>
      <c r="VD12" s="63" t="s">
        <v>2151</v>
      </c>
      <c r="VE12" s="64"/>
      <c r="VF12" s="140"/>
      <c r="VG12" s="139" t="s">
        <v>2155</v>
      </c>
      <c r="VH12" s="64"/>
      <c r="VI12" s="140"/>
      <c r="VJ12" s="139" t="s">
        <v>2159</v>
      </c>
      <c r="VK12" s="64"/>
      <c r="VL12" s="65"/>
      <c r="VM12" s="63" t="s">
        <v>2163</v>
      </c>
      <c r="VN12" s="64"/>
      <c r="VO12" s="65"/>
      <c r="VP12" s="63" t="s">
        <v>2167</v>
      </c>
      <c r="VQ12" s="64"/>
      <c r="VR12" s="65"/>
      <c r="VS12" s="63" t="s">
        <v>2171</v>
      </c>
      <c r="VT12" s="64"/>
      <c r="VU12" s="65"/>
    </row>
    <row r="13" spans="1:593" ht="120.75" thickBot="1">
      <c r="A13" s="102"/>
      <c r="B13" s="102"/>
      <c r="C13" s="20" t="s">
        <v>1481</v>
      </c>
      <c r="D13" s="21" t="s">
        <v>1482</v>
      </c>
      <c r="E13" s="22" t="s">
        <v>1483</v>
      </c>
      <c r="F13" s="38" t="s">
        <v>1484</v>
      </c>
      <c r="G13" s="50" t="s">
        <v>1485</v>
      </c>
      <c r="H13" s="51" t="s">
        <v>1486</v>
      </c>
      <c r="I13" s="20" t="s">
        <v>1487</v>
      </c>
      <c r="J13" s="21" t="s">
        <v>1488</v>
      </c>
      <c r="K13" s="22" t="s">
        <v>1489</v>
      </c>
      <c r="L13" s="20" t="s">
        <v>1490</v>
      </c>
      <c r="M13" s="21" t="s">
        <v>1491</v>
      </c>
      <c r="N13" s="22" t="s">
        <v>1492</v>
      </c>
      <c r="O13" s="20" t="s">
        <v>1493</v>
      </c>
      <c r="P13" s="21" t="s">
        <v>1494</v>
      </c>
      <c r="Q13" s="22" t="s">
        <v>1495</v>
      </c>
      <c r="R13" s="20" t="s">
        <v>1496</v>
      </c>
      <c r="S13" s="21" t="s">
        <v>1497</v>
      </c>
      <c r="T13" s="22" t="s">
        <v>1498</v>
      </c>
      <c r="U13" s="20" t="s">
        <v>1499</v>
      </c>
      <c r="V13" s="21" t="s">
        <v>1500</v>
      </c>
      <c r="W13" s="22" t="s">
        <v>1501</v>
      </c>
      <c r="X13" s="20" t="s">
        <v>1502</v>
      </c>
      <c r="Y13" s="21" t="s">
        <v>1503</v>
      </c>
      <c r="Z13" s="22" t="s">
        <v>1504</v>
      </c>
      <c r="AA13" s="20" t="s">
        <v>1505</v>
      </c>
      <c r="AB13" s="21" t="s">
        <v>1506</v>
      </c>
      <c r="AC13" s="22" t="s">
        <v>1507</v>
      </c>
      <c r="AD13" s="20" t="s">
        <v>1508</v>
      </c>
      <c r="AE13" s="21" t="s">
        <v>1509</v>
      </c>
      <c r="AF13" s="22" t="s">
        <v>1510</v>
      </c>
      <c r="AG13" s="20" t="s">
        <v>1511</v>
      </c>
      <c r="AH13" s="21" t="s">
        <v>1512</v>
      </c>
      <c r="AI13" s="22" t="s">
        <v>1513</v>
      </c>
      <c r="AJ13" s="20" t="s">
        <v>1514</v>
      </c>
      <c r="AK13" s="21" t="s">
        <v>1515</v>
      </c>
      <c r="AL13" s="22" t="s">
        <v>1516</v>
      </c>
      <c r="AM13" s="20" t="s">
        <v>1517</v>
      </c>
      <c r="AN13" s="21" t="s">
        <v>1518</v>
      </c>
      <c r="AO13" s="22" t="s">
        <v>1519</v>
      </c>
      <c r="AP13" s="20" t="s">
        <v>1520</v>
      </c>
      <c r="AQ13" s="21" t="s">
        <v>1521</v>
      </c>
      <c r="AR13" s="22" t="s">
        <v>1522</v>
      </c>
      <c r="AS13" s="20" t="s">
        <v>1523</v>
      </c>
      <c r="AT13" s="21" t="s">
        <v>1524</v>
      </c>
      <c r="AU13" s="22" t="s">
        <v>1525</v>
      </c>
      <c r="AV13" s="20" t="s">
        <v>1526</v>
      </c>
      <c r="AW13" s="21" t="s">
        <v>1527</v>
      </c>
      <c r="AX13" s="22" t="s">
        <v>1528</v>
      </c>
      <c r="AY13" s="20" t="s">
        <v>1529</v>
      </c>
      <c r="AZ13" s="21" t="s">
        <v>1530</v>
      </c>
      <c r="BA13" s="22" t="s">
        <v>1531</v>
      </c>
      <c r="BB13" s="20" t="s">
        <v>1532</v>
      </c>
      <c r="BC13" s="21" t="s">
        <v>1533</v>
      </c>
      <c r="BD13" s="22" t="s">
        <v>1534</v>
      </c>
      <c r="BE13" s="20" t="s">
        <v>1535</v>
      </c>
      <c r="BF13" s="21" t="s">
        <v>1536</v>
      </c>
      <c r="BG13" s="22" t="s">
        <v>1537</v>
      </c>
      <c r="BH13" s="20" t="s">
        <v>954</v>
      </c>
      <c r="BI13" s="21" t="s">
        <v>1538</v>
      </c>
      <c r="BJ13" s="22" t="s">
        <v>1539</v>
      </c>
      <c r="BK13" s="20" t="s">
        <v>1540</v>
      </c>
      <c r="BL13" s="21" t="s">
        <v>1541</v>
      </c>
      <c r="BM13" s="22" t="s">
        <v>1542</v>
      </c>
      <c r="BN13" s="20" t="s">
        <v>1543</v>
      </c>
      <c r="BO13" s="21" t="s">
        <v>1544</v>
      </c>
      <c r="BP13" s="22" t="s">
        <v>360</v>
      </c>
      <c r="BQ13" s="20" t="s">
        <v>1545</v>
      </c>
      <c r="BR13" s="21" t="s">
        <v>1546</v>
      </c>
      <c r="BS13" s="22" t="s">
        <v>1547</v>
      </c>
      <c r="BT13" s="20" t="s">
        <v>1548</v>
      </c>
      <c r="BU13" s="21" t="s">
        <v>1549</v>
      </c>
      <c r="BV13" s="22" t="s">
        <v>1550</v>
      </c>
      <c r="BW13" s="20" t="s">
        <v>1552</v>
      </c>
      <c r="BX13" s="21" t="s">
        <v>1553</v>
      </c>
      <c r="BY13" s="22" t="s">
        <v>1554</v>
      </c>
      <c r="BZ13" s="20" t="s">
        <v>1555</v>
      </c>
      <c r="CA13" s="21" t="s">
        <v>1556</v>
      </c>
      <c r="CB13" s="22" t="s">
        <v>1557</v>
      </c>
      <c r="CC13" s="20" t="s">
        <v>1558</v>
      </c>
      <c r="CD13" s="21" t="s">
        <v>1560</v>
      </c>
      <c r="CE13" s="22" t="s">
        <v>1559</v>
      </c>
      <c r="CF13" s="20" t="s">
        <v>1561</v>
      </c>
      <c r="CG13" s="21" t="s">
        <v>1562</v>
      </c>
      <c r="CH13" s="22" t="s">
        <v>1563</v>
      </c>
      <c r="CI13" s="20" t="s">
        <v>1564</v>
      </c>
      <c r="CJ13" s="21" t="s">
        <v>1556</v>
      </c>
      <c r="CK13" s="22" t="s">
        <v>1565</v>
      </c>
      <c r="CL13" s="20" t="s">
        <v>1566</v>
      </c>
      <c r="CM13" s="21" t="s">
        <v>1567</v>
      </c>
      <c r="CN13" s="22" t="s">
        <v>1568</v>
      </c>
      <c r="CO13" s="20" t="s">
        <v>3247</v>
      </c>
      <c r="CP13" s="21" t="s">
        <v>550</v>
      </c>
      <c r="CQ13" s="22" t="s">
        <v>555</v>
      </c>
      <c r="CR13" s="20" t="s">
        <v>1569</v>
      </c>
      <c r="CS13" s="21" t="s">
        <v>1570</v>
      </c>
      <c r="CT13" s="22" t="s">
        <v>1571</v>
      </c>
      <c r="CU13" s="20" t="s">
        <v>1572</v>
      </c>
      <c r="CV13" s="21" t="s">
        <v>1573</v>
      </c>
      <c r="CW13" s="22" t="s">
        <v>1574</v>
      </c>
      <c r="CX13" s="20" t="s">
        <v>1575</v>
      </c>
      <c r="CY13" s="21" t="s">
        <v>1576</v>
      </c>
      <c r="CZ13" s="22" t="s">
        <v>1577</v>
      </c>
      <c r="DA13" s="20" t="s">
        <v>348</v>
      </c>
      <c r="DB13" s="21" t="s">
        <v>1578</v>
      </c>
      <c r="DC13" s="22" t="s">
        <v>1579</v>
      </c>
      <c r="DD13" s="20" t="s">
        <v>1580</v>
      </c>
      <c r="DE13" s="21" t="s">
        <v>1581</v>
      </c>
      <c r="DF13" s="22" t="s">
        <v>1582</v>
      </c>
      <c r="DG13" s="20" t="s">
        <v>1583</v>
      </c>
      <c r="DH13" s="21" t="s">
        <v>1584</v>
      </c>
      <c r="DI13" s="22" t="s">
        <v>1585</v>
      </c>
      <c r="DJ13" s="20" t="s">
        <v>1586</v>
      </c>
      <c r="DK13" s="21" t="s">
        <v>1587</v>
      </c>
      <c r="DL13" s="22" t="s">
        <v>1588</v>
      </c>
      <c r="DM13" s="20" t="s">
        <v>1589</v>
      </c>
      <c r="DN13" s="21" t="s">
        <v>1590</v>
      </c>
      <c r="DO13" s="22" t="s">
        <v>1591</v>
      </c>
      <c r="DP13" s="20" t="s">
        <v>1592</v>
      </c>
      <c r="DQ13" s="21" t="s">
        <v>1593</v>
      </c>
      <c r="DR13" s="22" t="s">
        <v>1594</v>
      </c>
      <c r="DS13" s="20" t="s">
        <v>1595</v>
      </c>
      <c r="DT13" s="21" t="s">
        <v>1596</v>
      </c>
      <c r="DU13" s="22" t="s">
        <v>1597</v>
      </c>
      <c r="DV13" s="20" t="s">
        <v>1598</v>
      </c>
      <c r="DW13" s="21" t="s">
        <v>1599</v>
      </c>
      <c r="DX13" s="22" t="s">
        <v>1600</v>
      </c>
      <c r="DY13" s="20" t="s">
        <v>581</v>
      </c>
      <c r="DZ13" s="21" t="s">
        <v>1601</v>
      </c>
      <c r="EA13" s="22" t="s">
        <v>1602</v>
      </c>
      <c r="EB13" s="20" t="s">
        <v>1603</v>
      </c>
      <c r="EC13" s="21" t="s">
        <v>1604</v>
      </c>
      <c r="ED13" s="22" t="s">
        <v>50</v>
      </c>
      <c r="EE13" s="20" t="s">
        <v>1606</v>
      </c>
      <c r="EF13" s="21" t="s">
        <v>1607</v>
      </c>
      <c r="EG13" s="22" t="s">
        <v>1608</v>
      </c>
      <c r="EH13" s="20" t="s">
        <v>1609</v>
      </c>
      <c r="EI13" s="21" t="s">
        <v>1610</v>
      </c>
      <c r="EJ13" s="22" t="s">
        <v>1611</v>
      </c>
      <c r="EK13" s="20" t="s">
        <v>581</v>
      </c>
      <c r="EL13" s="21" t="s">
        <v>1601</v>
      </c>
      <c r="EM13" s="22" t="s">
        <v>1602</v>
      </c>
      <c r="EN13" s="20" t="s">
        <v>1612</v>
      </c>
      <c r="EO13" s="21" t="s">
        <v>1613</v>
      </c>
      <c r="EP13" s="22" t="s">
        <v>1614</v>
      </c>
      <c r="EQ13" s="20" t="s">
        <v>1615</v>
      </c>
      <c r="ER13" s="21" t="s">
        <v>1616</v>
      </c>
      <c r="ES13" s="22" t="s">
        <v>1617</v>
      </c>
      <c r="ET13" s="20" t="s">
        <v>1047</v>
      </c>
      <c r="EU13" s="21" t="s">
        <v>1618</v>
      </c>
      <c r="EV13" s="22" t="s">
        <v>1619</v>
      </c>
      <c r="EW13" s="20" t="s">
        <v>1620</v>
      </c>
      <c r="EX13" s="21" t="s">
        <v>1621</v>
      </c>
      <c r="EY13" s="22" t="s">
        <v>1622</v>
      </c>
      <c r="EZ13" s="20" t="s">
        <v>676</v>
      </c>
      <c r="FA13" s="21" t="s">
        <v>689</v>
      </c>
      <c r="FB13" s="22" t="s">
        <v>678</v>
      </c>
      <c r="FC13" s="20" t="s">
        <v>1623</v>
      </c>
      <c r="FD13" s="21" t="s">
        <v>1624</v>
      </c>
      <c r="FE13" s="22" t="s">
        <v>1625</v>
      </c>
      <c r="FF13" s="20" t="s">
        <v>1626</v>
      </c>
      <c r="FG13" s="21" t="s">
        <v>1627</v>
      </c>
      <c r="FH13" s="22" t="s">
        <v>283</v>
      </c>
      <c r="FI13" s="20" t="s">
        <v>967</v>
      </c>
      <c r="FJ13" s="21" t="s">
        <v>1628</v>
      </c>
      <c r="FK13" s="22" t="s">
        <v>1629</v>
      </c>
      <c r="FL13" s="20" t="s">
        <v>525</v>
      </c>
      <c r="FM13" s="21" t="s">
        <v>550</v>
      </c>
      <c r="FN13" s="22" t="s">
        <v>555</v>
      </c>
      <c r="FO13" s="20" t="s">
        <v>1630</v>
      </c>
      <c r="FP13" s="21" t="s">
        <v>1631</v>
      </c>
      <c r="FQ13" s="22" t="s">
        <v>50</v>
      </c>
      <c r="FR13" s="20" t="s">
        <v>1632</v>
      </c>
      <c r="FS13" s="21" t="s">
        <v>130</v>
      </c>
      <c r="FT13" s="22" t="s">
        <v>1633</v>
      </c>
      <c r="FU13" s="38" t="s">
        <v>1635</v>
      </c>
      <c r="FV13" s="21" t="s">
        <v>1636</v>
      </c>
      <c r="FW13" s="25" t="s">
        <v>1637</v>
      </c>
      <c r="FX13" s="26" t="s">
        <v>1639</v>
      </c>
      <c r="FY13" s="26" t="s">
        <v>1640</v>
      </c>
      <c r="FZ13" s="26" t="s">
        <v>1641</v>
      </c>
      <c r="GA13" s="20" t="s">
        <v>1642</v>
      </c>
      <c r="GB13" s="21" t="s">
        <v>1643</v>
      </c>
      <c r="GC13" s="22" t="s">
        <v>1644</v>
      </c>
      <c r="GD13" s="20" t="s">
        <v>1645</v>
      </c>
      <c r="GE13" s="21" t="s">
        <v>1646</v>
      </c>
      <c r="GF13" s="22" t="s">
        <v>1647</v>
      </c>
      <c r="GG13" s="20" t="s">
        <v>1648</v>
      </c>
      <c r="GH13" s="21" t="s">
        <v>1649</v>
      </c>
      <c r="GI13" s="22" t="s">
        <v>1650</v>
      </c>
      <c r="GJ13" s="20" t="s">
        <v>170</v>
      </c>
      <c r="GK13" s="21" t="s">
        <v>1651</v>
      </c>
      <c r="GL13" s="22" t="s">
        <v>539</v>
      </c>
      <c r="GM13" s="20" t="s">
        <v>1652</v>
      </c>
      <c r="GN13" s="21" t="s">
        <v>1653</v>
      </c>
      <c r="GO13" s="22" t="s">
        <v>1654</v>
      </c>
      <c r="GP13" s="20" t="s">
        <v>275</v>
      </c>
      <c r="GQ13" s="21" t="s">
        <v>1655</v>
      </c>
      <c r="GR13" s="22" t="s">
        <v>172</v>
      </c>
      <c r="GS13" s="20" t="s">
        <v>1569</v>
      </c>
      <c r="GT13" s="21" t="s">
        <v>1570</v>
      </c>
      <c r="GU13" s="22" t="s">
        <v>1656</v>
      </c>
      <c r="GV13" s="20" t="s">
        <v>1657</v>
      </c>
      <c r="GW13" s="21" t="s">
        <v>1658</v>
      </c>
      <c r="GX13" s="22" t="s">
        <v>1659</v>
      </c>
      <c r="GY13" s="20" t="s">
        <v>1047</v>
      </c>
      <c r="GZ13" s="21" t="s">
        <v>1618</v>
      </c>
      <c r="HA13" s="22" t="s">
        <v>1619</v>
      </c>
      <c r="HB13" s="20" t="s">
        <v>1660</v>
      </c>
      <c r="HC13" s="21" t="s">
        <v>1661</v>
      </c>
      <c r="HD13" s="22" t="s">
        <v>1662</v>
      </c>
      <c r="HE13" s="20" t="s">
        <v>48</v>
      </c>
      <c r="HF13" s="21" t="s">
        <v>49</v>
      </c>
      <c r="HG13" s="22" t="s">
        <v>50</v>
      </c>
      <c r="HH13" s="20" t="s">
        <v>1663</v>
      </c>
      <c r="HI13" s="21" t="s">
        <v>1664</v>
      </c>
      <c r="HJ13" s="22" t="s">
        <v>715</v>
      </c>
      <c r="HK13" s="20" t="s">
        <v>1665</v>
      </c>
      <c r="HL13" s="21" t="s">
        <v>1666</v>
      </c>
      <c r="HM13" s="22" t="s">
        <v>50</v>
      </c>
      <c r="HN13" s="20" t="s">
        <v>1014</v>
      </c>
      <c r="HO13" s="21" t="s">
        <v>1667</v>
      </c>
      <c r="HP13" s="22" t="s">
        <v>127</v>
      </c>
      <c r="HQ13" s="20" t="s">
        <v>1668</v>
      </c>
      <c r="HR13" s="21" t="s">
        <v>130</v>
      </c>
      <c r="HS13" s="22" t="s">
        <v>1633</v>
      </c>
      <c r="HT13" s="20" t="s">
        <v>525</v>
      </c>
      <c r="HU13" s="21" t="s">
        <v>550</v>
      </c>
      <c r="HV13" s="22" t="s">
        <v>555</v>
      </c>
      <c r="HW13" s="20" t="s">
        <v>1669</v>
      </c>
      <c r="HX13" s="21" t="s">
        <v>1670</v>
      </c>
      <c r="HY13" s="22" t="s">
        <v>1671</v>
      </c>
      <c r="HZ13" s="20" t="s">
        <v>1672</v>
      </c>
      <c r="IA13" s="21" t="s">
        <v>1673</v>
      </c>
      <c r="IB13" s="22" t="s">
        <v>1674</v>
      </c>
      <c r="IC13" s="20" t="s">
        <v>1675</v>
      </c>
      <c r="ID13" s="21" t="s">
        <v>1676</v>
      </c>
      <c r="IE13" s="22" t="s">
        <v>1677</v>
      </c>
      <c r="IF13" s="20" t="s">
        <v>1678</v>
      </c>
      <c r="IG13" s="21" t="s">
        <v>1679</v>
      </c>
      <c r="IH13" s="22" t="s">
        <v>1680</v>
      </c>
      <c r="II13" s="20" t="s">
        <v>1681</v>
      </c>
      <c r="IJ13" s="21" t="s">
        <v>1682</v>
      </c>
      <c r="IK13" s="22" t="s">
        <v>1683</v>
      </c>
      <c r="IL13" s="20" t="s">
        <v>1684</v>
      </c>
      <c r="IM13" s="21" t="s">
        <v>1685</v>
      </c>
      <c r="IN13" s="22" t="s">
        <v>1686</v>
      </c>
      <c r="IO13" s="20" t="s">
        <v>1595</v>
      </c>
      <c r="IP13" s="21" t="s">
        <v>1596</v>
      </c>
      <c r="IQ13" s="22" t="s">
        <v>1687</v>
      </c>
      <c r="IR13" s="20" t="s">
        <v>1688</v>
      </c>
      <c r="IS13" s="21" t="s">
        <v>1689</v>
      </c>
      <c r="IT13" s="22" t="s">
        <v>1690</v>
      </c>
      <c r="IU13" s="20" t="s">
        <v>1771</v>
      </c>
      <c r="IV13" s="21" t="s">
        <v>1772</v>
      </c>
      <c r="IW13" s="22" t="s">
        <v>1773</v>
      </c>
      <c r="IX13" s="20" t="s">
        <v>1774</v>
      </c>
      <c r="IY13" s="21" t="s">
        <v>1775</v>
      </c>
      <c r="IZ13" s="22" t="s">
        <v>1776</v>
      </c>
      <c r="JA13" s="20" t="s">
        <v>606</v>
      </c>
      <c r="JB13" s="21" t="s">
        <v>607</v>
      </c>
      <c r="JC13" s="22" t="s">
        <v>1777</v>
      </c>
      <c r="JD13" s="20" t="s">
        <v>1778</v>
      </c>
      <c r="JE13" s="21" t="s">
        <v>1779</v>
      </c>
      <c r="JF13" s="22" t="s">
        <v>1780</v>
      </c>
      <c r="JG13" s="20" t="s">
        <v>1781</v>
      </c>
      <c r="JH13" s="21" t="s">
        <v>1782</v>
      </c>
      <c r="JI13" s="22" t="s">
        <v>1783</v>
      </c>
      <c r="JJ13" s="20" t="s">
        <v>1784</v>
      </c>
      <c r="JK13" s="21" t="s">
        <v>1174</v>
      </c>
      <c r="JL13" s="22" t="s">
        <v>1785</v>
      </c>
      <c r="JM13" s="20" t="s">
        <v>652</v>
      </c>
      <c r="JN13" s="21" t="s">
        <v>653</v>
      </c>
      <c r="JO13" s="22" t="s">
        <v>654</v>
      </c>
      <c r="JP13" s="20" t="s">
        <v>1786</v>
      </c>
      <c r="JQ13" s="21" t="s">
        <v>1787</v>
      </c>
      <c r="JR13" s="22" t="s">
        <v>1788</v>
      </c>
      <c r="JS13" s="20" t="s">
        <v>1789</v>
      </c>
      <c r="JT13" s="21" t="s">
        <v>1790</v>
      </c>
      <c r="JU13" s="22" t="s">
        <v>1791</v>
      </c>
      <c r="JV13" s="27" t="s">
        <v>1792</v>
      </c>
      <c r="JW13" s="21" t="s">
        <v>1793</v>
      </c>
      <c r="JX13" s="22" t="s">
        <v>1794</v>
      </c>
      <c r="JY13" s="38" t="s">
        <v>1795</v>
      </c>
      <c r="JZ13" s="21" t="s">
        <v>1796</v>
      </c>
      <c r="KA13" s="22" t="s">
        <v>1797</v>
      </c>
      <c r="KB13" s="20" t="s">
        <v>1798</v>
      </c>
      <c r="KC13" s="21" t="s">
        <v>1799</v>
      </c>
      <c r="KD13" s="22" t="s">
        <v>1800</v>
      </c>
      <c r="KE13" s="20" t="s">
        <v>1801</v>
      </c>
      <c r="KF13" s="21" t="s">
        <v>1802</v>
      </c>
      <c r="KG13" s="22" t="s">
        <v>1803</v>
      </c>
      <c r="KH13" s="20" t="s">
        <v>1817</v>
      </c>
      <c r="KI13" s="21" t="s">
        <v>1818</v>
      </c>
      <c r="KJ13" s="22" t="s">
        <v>1819</v>
      </c>
      <c r="KK13" s="20" t="s">
        <v>48</v>
      </c>
      <c r="KL13" s="21" t="s">
        <v>49</v>
      </c>
      <c r="KM13" s="22" t="s">
        <v>50</v>
      </c>
      <c r="KN13" s="20" t="s">
        <v>1820</v>
      </c>
      <c r="KO13" s="21" t="s">
        <v>1821</v>
      </c>
      <c r="KP13" s="22" t="s">
        <v>1822</v>
      </c>
      <c r="KQ13" s="20" t="s">
        <v>1823</v>
      </c>
      <c r="KR13" s="21" t="s">
        <v>1824</v>
      </c>
      <c r="KS13" s="22" t="s">
        <v>1825</v>
      </c>
      <c r="KT13" s="20" t="s">
        <v>1826</v>
      </c>
      <c r="KU13" s="21" t="s">
        <v>1827</v>
      </c>
      <c r="KV13" s="22" t="s">
        <v>1828</v>
      </c>
      <c r="KW13" s="20" t="s">
        <v>1829</v>
      </c>
      <c r="KX13" s="21" t="s">
        <v>1830</v>
      </c>
      <c r="KY13" s="22" t="s">
        <v>1831</v>
      </c>
      <c r="KZ13" s="20" t="s">
        <v>1832</v>
      </c>
      <c r="LA13" s="21" t="s">
        <v>1833</v>
      </c>
      <c r="LB13" s="22" t="s">
        <v>1834</v>
      </c>
      <c r="LC13" s="20" t="s">
        <v>1835</v>
      </c>
      <c r="LD13" s="21" t="s">
        <v>1836</v>
      </c>
      <c r="LE13" s="22" t="s">
        <v>1837</v>
      </c>
      <c r="LF13" s="20" t="s">
        <v>1838</v>
      </c>
      <c r="LG13" s="21" t="s">
        <v>1839</v>
      </c>
      <c r="LH13" s="22" t="s">
        <v>1840</v>
      </c>
      <c r="LI13" s="20" t="s">
        <v>1841</v>
      </c>
      <c r="LJ13" s="21" t="s">
        <v>1842</v>
      </c>
      <c r="LK13" s="22" t="s">
        <v>1843</v>
      </c>
      <c r="LL13" s="20" t="s">
        <v>1845</v>
      </c>
      <c r="LM13" s="21" t="s">
        <v>1846</v>
      </c>
      <c r="LN13" s="22" t="s">
        <v>1847</v>
      </c>
      <c r="LO13" s="20" t="s">
        <v>1848</v>
      </c>
      <c r="LP13" s="21" t="s">
        <v>1849</v>
      </c>
      <c r="LQ13" s="22" t="s">
        <v>50</v>
      </c>
      <c r="LR13" s="20" t="s">
        <v>1850</v>
      </c>
      <c r="LS13" s="21" t="s">
        <v>1851</v>
      </c>
      <c r="LT13" s="22" t="s">
        <v>1852</v>
      </c>
      <c r="LU13" s="20" t="s">
        <v>1853</v>
      </c>
      <c r="LV13" s="21" t="s">
        <v>1854</v>
      </c>
      <c r="LW13" s="22" t="s">
        <v>1855</v>
      </c>
      <c r="LX13" s="20" t="s">
        <v>1856</v>
      </c>
      <c r="LY13" s="21" t="s">
        <v>1857</v>
      </c>
      <c r="LZ13" s="22" t="s">
        <v>1858</v>
      </c>
      <c r="MA13" s="20" t="s">
        <v>1781</v>
      </c>
      <c r="MB13" s="21" t="s">
        <v>1782</v>
      </c>
      <c r="MC13" s="22" t="s">
        <v>1783</v>
      </c>
      <c r="MD13" s="35" t="s">
        <v>1859</v>
      </c>
      <c r="ME13" s="36" t="s">
        <v>1860</v>
      </c>
      <c r="MF13" s="33" t="s">
        <v>1861</v>
      </c>
      <c r="MG13" s="20" t="s">
        <v>1863</v>
      </c>
      <c r="MH13" s="21" t="s">
        <v>1864</v>
      </c>
      <c r="MI13" s="22" t="s">
        <v>1865</v>
      </c>
      <c r="MJ13" s="20" t="s">
        <v>967</v>
      </c>
      <c r="MK13" s="21" t="s">
        <v>1628</v>
      </c>
      <c r="ML13" s="22" t="s">
        <v>1629</v>
      </c>
      <c r="MM13" s="20" t="s">
        <v>48</v>
      </c>
      <c r="MN13" s="21" t="s">
        <v>49</v>
      </c>
      <c r="MO13" s="22" t="s">
        <v>50</v>
      </c>
      <c r="MP13" s="20" t="s">
        <v>1866</v>
      </c>
      <c r="MQ13" s="21" t="s">
        <v>1867</v>
      </c>
      <c r="MR13" s="22" t="s">
        <v>1868</v>
      </c>
      <c r="MS13" s="20" t="s">
        <v>1870</v>
      </c>
      <c r="MT13" s="21" t="s">
        <v>1871</v>
      </c>
      <c r="MU13" s="22" t="s">
        <v>1872</v>
      </c>
      <c r="MV13" s="20" t="s">
        <v>204</v>
      </c>
      <c r="MW13" s="21" t="s">
        <v>1873</v>
      </c>
      <c r="MX13" s="22" t="s">
        <v>1088</v>
      </c>
      <c r="MY13" s="20" t="s">
        <v>1874</v>
      </c>
      <c r="MZ13" s="21" t="s">
        <v>1875</v>
      </c>
      <c r="NA13" s="22" t="s">
        <v>1876</v>
      </c>
      <c r="NB13" s="20" t="s">
        <v>1877</v>
      </c>
      <c r="NC13" s="21" t="s">
        <v>1878</v>
      </c>
      <c r="ND13" s="22" t="s">
        <v>1879</v>
      </c>
      <c r="NE13" s="20" t="s">
        <v>1880</v>
      </c>
      <c r="NF13" s="21" t="s">
        <v>1881</v>
      </c>
      <c r="NG13" s="22" t="s">
        <v>1882</v>
      </c>
      <c r="NH13" s="20" t="s">
        <v>1151</v>
      </c>
      <c r="NI13" s="21" t="s">
        <v>1883</v>
      </c>
      <c r="NJ13" s="22" t="s">
        <v>1884</v>
      </c>
      <c r="NK13" s="20" t="s">
        <v>1885</v>
      </c>
      <c r="NL13" s="21" t="s">
        <v>1886</v>
      </c>
      <c r="NM13" s="22" t="s">
        <v>1887</v>
      </c>
      <c r="NN13" s="37" t="s">
        <v>1888</v>
      </c>
      <c r="NO13" s="52" t="s">
        <v>1889</v>
      </c>
      <c r="NP13" s="52" t="s">
        <v>1890</v>
      </c>
      <c r="NQ13" s="20" t="s">
        <v>1892</v>
      </c>
      <c r="NR13" s="21" t="s">
        <v>1893</v>
      </c>
      <c r="NS13" s="22" t="s">
        <v>1894</v>
      </c>
      <c r="NT13" s="20" t="s">
        <v>1895</v>
      </c>
      <c r="NU13" s="21" t="s">
        <v>1896</v>
      </c>
      <c r="NV13" s="22" t="s">
        <v>1897</v>
      </c>
      <c r="NW13" s="20" t="s">
        <v>1899</v>
      </c>
      <c r="NX13" s="21" t="s">
        <v>1900</v>
      </c>
      <c r="NY13" s="22" t="s">
        <v>1901</v>
      </c>
      <c r="NZ13" s="20" t="s">
        <v>1902</v>
      </c>
      <c r="OA13" s="21" t="s">
        <v>1903</v>
      </c>
      <c r="OB13" s="22" t="s">
        <v>1904</v>
      </c>
      <c r="OC13" s="20" t="s">
        <v>1905</v>
      </c>
      <c r="OD13" s="21" t="s">
        <v>217</v>
      </c>
      <c r="OE13" s="22" t="s">
        <v>218</v>
      </c>
      <c r="OF13" s="20" t="s">
        <v>1906</v>
      </c>
      <c r="OG13" s="21" t="s">
        <v>1907</v>
      </c>
      <c r="OH13" s="22" t="s">
        <v>1908</v>
      </c>
      <c r="OI13" s="20" t="s">
        <v>1909</v>
      </c>
      <c r="OJ13" s="21" t="s">
        <v>1910</v>
      </c>
      <c r="OK13" s="22" t="s">
        <v>1911</v>
      </c>
      <c r="OL13" s="20" t="s">
        <v>676</v>
      </c>
      <c r="OM13" s="21" t="s">
        <v>689</v>
      </c>
      <c r="ON13" s="22" t="s">
        <v>678</v>
      </c>
      <c r="OO13" s="20" t="s">
        <v>1912</v>
      </c>
      <c r="OP13" s="21" t="s">
        <v>1913</v>
      </c>
      <c r="OQ13" s="22" t="s">
        <v>1914</v>
      </c>
      <c r="OR13" s="20" t="s">
        <v>1915</v>
      </c>
      <c r="OS13" s="21" t="s">
        <v>1916</v>
      </c>
      <c r="OT13" s="22" t="s">
        <v>1917</v>
      </c>
      <c r="OU13" s="20" t="s">
        <v>676</v>
      </c>
      <c r="OV13" s="21" t="s">
        <v>689</v>
      </c>
      <c r="OW13" s="22" t="s">
        <v>678</v>
      </c>
      <c r="OX13" s="20" t="s">
        <v>1918</v>
      </c>
      <c r="OY13" s="21" t="s">
        <v>1919</v>
      </c>
      <c r="OZ13" s="22" t="s">
        <v>1920</v>
      </c>
      <c r="PA13" s="20" t="s">
        <v>676</v>
      </c>
      <c r="PB13" s="21" t="s">
        <v>689</v>
      </c>
      <c r="PC13" s="22" t="s">
        <v>678</v>
      </c>
      <c r="PD13" s="20" t="s">
        <v>1921</v>
      </c>
      <c r="PE13" s="21" t="s">
        <v>1922</v>
      </c>
      <c r="PF13" s="22" t="s">
        <v>1923</v>
      </c>
      <c r="PG13" s="20" t="s">
        <v>1925</v>
      </c>
      <c r="PH13" s="21" t="s">
        <v>1926</v>
      </c>
      <c r="PI13" s="22" t="s">
        <v>1927</v>
      </c>
      <c r="PJ13" s="20" t="s">
        <v>578</v>
      </c>
      <c r="PK13" s="21" t="s">
        <v>1200</v>
      </c>
      <c r="PL13" s="22" t="s">
        <v>160</v>
      </c>
      <c r="PM13" s="20" t="s">
        <v>1928</v>
      </c>
      <c r="PN13" s="21" t="s">
        <v>1929</v>
      </c>
      <c r="PO13" s="22" t="s">
        <v>1930</v>
      </c>
      <c r="PP13" s="20" t="s">
        <v>1931</v>
      </c>
      <c r="PQ13" s="21" t="s">
        <v>1932</v>
      </c>
      <c r="PR13" s="22" t="s">
        <v>1933</v>
      </c>
      <c r="PS13" s="20" t="s">
        <v>1934</v>
      </c>
      <c r="PT13" s="21" t="s">
        <v>1935</v>
      </c>
      <c r="PU13" s="22" t="s">
        <v>1936</v>
      </c>
      <c r="PV13" s="20" t="s">
        <v>1937</v>
      </c>
      <c r="PW13" s="21" t="s">
        <v>1938</v>
      </c>
      <c r="PX13" s="22" t="s">
        <v>1939</v>
      </c>
      <c r="PY13" s="20" t="s">
        <v>1940</v>
      </c>
      <c r="PZ13" s="21" t="s">
        <v>1941</v>
      </c>
      <c r="QA13" s="22" t="s">
        <v>1942</v>
      </c>
      <c r="QB13" s="20" t="s">
        <v>1943</v>
      </c>
      <c r="QC13" s="21" t="s">
        <v>1944</v>
      </c>
      <c r="QD13" s="22" t="s">
        <v>1945</v>
      </c>
      <c r="QE13" s="20" t="s">
        <v>1946</v>
      </c>
      <c r="QF13" s="21" t="s">
        <v>1947</v>
      </c>
      <c r="QG13" s="22" t="s">
        <v>1948</v>
      </c>
      <c r="QH13" s="20" t="s">
        <v>1949</v>
      </c>
      <c r="QI13" s="21" t="s">
        <v>1950</v>
      </c>
      <c r="QJ13" s="22" t="s">
        <v>1951</v>
      </c>
      <c r="QK13" s="20" t="s">
        <v>1952</v>
      </c>
      <c r="QL13" s="21" t="s">
        <v>1953</v>
      </c>
      <c r="QM13" s="22" t="s">
        <v>1954</v>
      </c>
      <c r="QN13" s="20" t="s">
        <v>1955</v>
      </c>
      <c r="QO13" s="21" t="s">
        <v>1956</v>
      </c>
      <c r="QP13" s="22" t="s">
        <v>1957</v>
      </c>
      <c r="QQ13" s="20" t="s">
        <v>1958</v>
      </c>
      <c r="QR13" s="21" t="s">
        <v>1959</v>
      </c>
      <c r="QS13" s="22" t="s">
        <v>1960</v>
      </c>
      <c r="QT13" s="20" t="s">
        <v>1961</v>
      </c>
      <c r="QU13" s="21" t="s">
        <v>1962</v>
      </c>
      <c r="QV13" s="22" t="s">
        <v>1963</v>
      </c>
      <c r="QW13" s="20" t="s">
        <v>1964</v>
      </c>
      <c r="QX13" s="21" t="s">
        <v>1965</v>
      </c>
      <c r="QY13" s="22" t="s">
        <v>1966</v>
      </c>
      <c r="QZ13" s="20" t="s">
        <v>1967</v>
      </c>
      <c r="RA13" s="21" t="s">
        <v>1968</v>
      </c>
      <c r="RB13" s="22" t="s">
        <v>1969</v>
      </c>
      <c r="RC13" s="20" t="s">
        <v>1970</v>
      </c>
      <c r="RD13" s="21" t="s">
        <v>1083</v>
      </c>
      <c r="RE13" s="22" t="s">
        <v>1971</v>
      </c>
      <c r="RF13" s="20" t="s">
        <v>1972</v>
      </c>
      <c r="RG13" s="21" t="s">
        <v>1973</v>
      </c>
      <c r="RH13" s="22" t="s">
        <v>1974</v>
      </c>
      <c r="RI13" s="20" t="s">
        <v>2030</v>
      </c>
      <c r="RJ13" s="21" t="s">
        <v>2031</v>
      </c>
      <c r="RK13" s="22" t="s">
        <v>2032</v>
      </c>
      <c r="RL13" s="20" t="s">
        <v>2033</v>
      </c>
      <c r="RM13" s="21" t="s">
        <v>2034</v>
      </c>
      <c r="RN13" s="22" t="s">
        <v>50</v>
      </c>
      <c r="RO13" s="20" t="s">
        <v>2038</v>
      </c>
      <c r="RP13" s="21" t="s">
        <v>2039</v>
      </c>
      <c r="RQ13" s="22" t="s">
        <v>2040</v>
      </c>
      <c r="RR13" s="20" t="s">
        <v>2042</v>
      </c>
      <c r="RS13" s="21" t="s">
        <v>2043</v>
      </c>
      <c r="RT13" s="22" t="s">
        <v>2044</v>
      </c>
      <c r="RU13" s="20" t="s">
        <v>2046</v>
      </c>
      <c r="RV13" s="21" t="s">
        <v>2047</v>
      </c>
      <c r="RW13" s="22" t="s">
        <v>2048</v>
      </c>
      <c r="RX13" s="20" t="s">
        <v>2050</v>
      </c>
      <c r="RY13" s="21" t="s">
        <v>2051</v>
      </c>
      <c r="RZ13" s="22" t="s">
        <v>2052</v>
      </c>
      <c r="SA13" s="20" t="s">
        <v>48</v>
      </c>
      <c r="SB13" s="21" t="s">
        <v>49</v>
      </c>
      <c r="SC13" s="22" t="s">
        <v>50</v>
      </c>
      <c r="SD13" s="20" t="s">
        <v>2055</v>
      </c>
      <c r="SE13" s="21" t="s">
        <v>2056</v>
      </c>
      <c r="SF13" s="22" t="s">
        <v>2057</v>
      </c>
      <c r="SG13" s="20" t="s">
        <v>2059</v>
      </c>
      <c r="SH13" s="21" t="s">
        <v>2060</v>
      </c>
      <c r="SI13" s="22" t="s">
        <v>2061</v>
      </c>
      <c r="SJ13" s="20" t="s">
        <v>2063</v>
      </c>
      <c r="SK13" s="21" t="s">
        <v>2064</v>
      </c>
      <c r="SL13" s="22" t="s">
        <v>2065</v>
      </c>
      <c r="SM13" s="20" t="s">
        <v>2067</v>
      </c>
      <c r="SN13" s="21" t="s">
        <v>2068</v>
      </c>
      <c r="SO13" s="22" t="s">
        <v>2069</v>
      </c>
      <c r="SP13" s="20" t="s">
        <v>2071</v>
      </c>
      <c r="SQ13" s="21" t="s">
        <v>2072</v>
      </c>
      <c r="SR13" s="22" t="s">
        <v>2073</v>
      </c>
      <c r="SS13" s="20" t="s">
        <v>1663</v>
      </c>
      <c r="ST13" s="21" t="s">
        <v>1664</v>
      </c>
      <c r="SU13" s="22" t="s">
        <v>1018</v>
      </c>
      <c r="SV13" s="20" t="s">
        <v>2076</v>
      </c>
      <c r="SW13" s="21" t="s">
        <v>2077</v>
      </c>
      <c r="SX13" s="22" t="s">
        <v>2078</v>
      </c>
      <c r="SY13" s="20" t="s">
        <v>2080</v>
      </c>
      <c r="SZ13" s="21" t="s">
        <v>2081</v>
      </c>
      <c r="TA13" s="22" t="s">
        <v>2082</v>
      </c>
      <c r="TB13" s="20" t="s">
        <v>2084</v>
      </c>
      <c r="TC13" s="21" t="s">
        <v>2085</v>
      </c>
      <c r="TD13" s="22" t="s">
        <v>2086</v>
      </c>
      <c r="TE13" s="20" t="s">
        <v>2088</v>
      </c>
      <c r="TF13" s="21" t="s">
        <v>2089</v>
      </c>
      <c r="TG13" s="22" t="s">
        <v>2090</v>
      </c>
      <c r="TH13" s="20" t="s">
        <v>2092</v>
      </c>
      <c r="TI13" s="21" t="s">
        <v>2093</v>
      </c>
      <c r="TJ13" s="22" t="s">
        <v>2094</v>
      </c>
      <c r="TK13" s="20" t="s">
        <v>2096</v>
      </c>
      <c r="TL13" s="21" t="s">
        <v>2097</v>
      </c>
      <c r="TM13" s="22" t="s">
        <v>2098</v>
      </c>
      <c r="TN13" s="20" t="s">
        <v>2100</v>
      </c>
      <c r="TO13" s="21" t="s">
        <v>2101</v>
      </c>
      <c r="TP13" s="22" t="s">
        <v>2102</v>
      </c>
      <c r="TQ13" s="20" t="s">
        <v>2104</v>
      </c>
      <c r="TR13" s="21" t="s">
        <v>2105</v>
      </c>
      <c r="TS13" s="22" t="s">
        <v>2106</v>
      </c>
      <c r="TT13" s="20" t="s">
        <v>340</v>
      </c>
      <c r="TU13" s="21" t="s">
        <v>644</v>
      </c>
      <c r="TV13" s="22" t="s">
        <v>548</v>
      </c>
      <c r="TW13" s="20" t="s">
        <v>2109</v>
      </c>
      <c r="TX13" s="21" t="s">
        <v>2110</v>
      </c>
      <c r="TY13" s="22" t="s">
        <v>2111</v>
      </c>
      <c r="TZ13" s="20" t="s">
        <v>2113</v>
      </c>
      <c r="UA13" s="21" t="s">
        <v>2114</v>
      </c>
      <c r="UB13" s="22" t="s">
        <v>2115</v>
      </c>
      <c r="UC13" s="20" t="s">
        <v>2117</v>
      </c>
      <c r="UD13" s="21" t="s">
        <v>2118</v>
      </c>
      <c r="UE13" s="22" t="s">
        <v>2119</v>
      </c>
      <c r="UF13" s="20" t="s">
        <v>2121</v>
      </c>
      <c r="UG13" s="21" t="s">
        <v>2122</v>
      </c>
      <c r="UH13" s="22" t="s">
        <v>2123</v>
      </c>
      <c r="UI13" s="20" t="s">
        <v>2125</v>
      </c>
      <c r="UJ13" s="21" t="s">
        <v>2126</v>
      </c>
      <c r="UK13" s="22" t="s">
        <v>2127</v>
      </c>
      <c r="UL13" s="20" t="s">
        <v>2129</v>
      </c>
      <c r="UM13" s="21" t="s">
        <v>2130</v>
      </c>
      <c r="UN13" s="22" t="s">
        <v>507</v>
      </c>
      <c r="UO13" s="20" t="s">
        <v>2132</v>
      </c>
      <c r="UP13" s="21" t="s">
        <v>2133</v>
      </c>
      <c r="UQ13" s="25" t="s">
        <v>2134</v>
      </c>
      <c r="UR13" s="18" t="s">
        <v>2136</v>
      </c>
      <c r="US13" s="18" t="s">
        <v>2135</v>
      </c>
      <c r="UT13" s="18" t="s">
        <v>2137</v>
      </c>
      <c r="UU13" s="20" t="s">
        <v>2140</v>
      </c>
      <c r="UV13" s="21" t="s">
        <v>2141</v>
      </c>
      <c r="UW13" s="22" t="s">
        <v>2142</v>
      </c>
      <c r="UX13" s="20" t="s">
        <v>2144</v>
      </c>
      <c r="UY13" s="21" t="s">
        <v>2145</v>
      </c>
      <c r="UZ13" s="22" t="s">
        <v>2146</v>
      </c>
      <c r="VA13" s="20" t="s">
        <v>2148</v>
      </c>
      <c r="VB13" s="21" t="s">
        <v>2149</v>
      </c>
      <c r="VC13" s="22" t="s">
        <v>2150</v>
      </c>
      <c r="VD13" s="20" t="s">
        <v>2152</v>
      </c>
      <c r="VE13" s="21" t="s">
        <v>2153</v>
      </c>
      <c r="VF13" s="21" t="s">
        <v>2154</v>
      </c>
      <c r="VG13" s="20" t="s">
        <v>2156</v>
      </c>
      <c r="VH13" s="21" t="s">
        <v>2157</v>
      </c>
      <c r="VI13" s="21" t="s">
        <v>2158</v>
      </c>
      <c r="VJ13" s="20" t="s">
        <v>2160</v>
      </c>
      <c r="VK13" s="21" t="s">
        <v>2161</v>
      </c>
      <c r="VL13" s="22" t="s">
        <v>2162</v>
      </c>
      <c r="VM13" s="20" t="s">
        <v>2164</v>
      </c>
      <c r="VN13" s="21" t="s">
        <v>2165</v>
      </c>
      <c r="VO13" s="22" t="s">
        <v>2166</v>
      </c>
      <c r="VP13" s="20" t="s">
        <v>2168</v>
      </c>
      <c r="VQ13" s="21" t="s">
        <v>2169</v>
      </c>
      <c r="VR13" s="22" t="s">
        <v>2170</v>
      </c>
      <c r="VS13" s="20" t="s">
        <v>1137</v>
      </c>
      <c r="VT13" s="21" t="s">
        <v>2172</v>
      </c>
      <c r="VU13" s="22" t="s">
        <v>2173</v>
      </c>
    </row>
    <row r="14" spans="1:593" ht="15.75">
      <c r="A14" s="2">
        <v>1</v>
      </c>
      <c r="B14" s="1" t="s">
        <v>3259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>
        <v>1</v>
      </c>
      <c r="CN14" s="14"/>
      <c r="CO14" s="14"/>
      <c r="CP14" s="14">
        <v>1</v>
      </c>
      <c r="CQ14" s="1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>
        <v>1</v>
      </c>
      <c r="EF14" s="24"/>
      <c r="EG14" s="24"/>
      <c r="EH14" s="24"/>
      <c r="EI14" s="24">
        <v>1</v>
      </c>
      <c r="EJ14" s="24"/>
      <c r="EK14" s="24">
        <v>1</v>
      </c>
      <c r="EL14" s="24"/>
      <c r="EM14" s="24"/>
      <c r="EN14" s="24"/>
      <c r="EO14" s="24">
        <v>1</v>
      </c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24">
        <v>1</v>
      </c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30"/>
      <c r="FX14" s="1">
        <v>1</v>
      </c>
      <c r="FY14" s="1"/>
      <c r="FZ14" s="1"/>
      <c r="GA14" s="39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0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/>
      <c r="JE14" s="24">
        <v>1</v>
      </c>
      <c r="JF14" s="2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/>
      <c r="JQ14" s="24">
        <v>1</v>
      </c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/>
      <c r="KI14" s="24">
        <v>1</v>
      </c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/>
      <c r="MH14" s="24">
        <v>1</v>
      </c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/>
      <c r="NF14" s="24">
        <v>1</v>
      </c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/>
      <c r="OP14" s="4">
        <v>1</v>
      </c>
      <c r="OQ14" s="4"/>
      <c r="OR14" s="4">
        <v>1</v>
      </c>
      <c r="OS14" s="4"/>
      <c r="OT14" s="4"/>
      <c r="OU14" s="24"/>
      <c r="OV14" s="24">
        <v>1</v>
      </c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/>
      <c r="QI14" s="4">
        <v>1</v>
      </c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/>
      <c r="SZ14" s="4">
        <v>1</v>
      </c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30"/>
      <c r="TQ14" s="4">
        <v>1</v>
      </c>
      <c r="TR14" s="4"/>
      <c r="TS14" s="30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30"/>
      <c r="UR14" s="1">
        <v>1</v>
      </c>
      <c r="US14" s="1"/>
      <c r="UT14" s="1"/>
      <c r="UU14" s="39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5.75">
      <c r="A15" s="2">
        <v>2</v>
      </c>
      <c r="B15" s="1" t="s">
        <v>3260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30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>
        <v>1</v>
      </c>
      <c r="FW15" s="4"/>
      <c r="FX15" s="24">
        <v>1</v>
      </c>
      <c r="FY15" s="24"/>
      <c r="FZ15" s="2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39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30"/>
      <c r="TQ15" s="4">
        <v>1</v>
      </c>
      <c r="TR15" s="4"/>
      <c r="TS15" s="30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24">
        <v>1</v>
      </c>
      <c r="US15" s="24"/>
      <c r="UT15" s="2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5.75">
      <c r="A16" s="2">
        <v>3</v>
      </c>
      <c r="B16" s="1" t="s">
        <v>3261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>
        <v>1</v>
      </c>
      <c r="BU16" s="1"/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>
        <v>1</v>
      </c>
      <c r="CP16" s="1"/>
      <c r="CQ16" s="1"/>
      <c r="CR16" s="4">
        <v>1</v>
      </c>
      <c r="CS16" s="4"/>
      <c r="CT16" s="4"/>
      <c r="CU16" s="4"/>
      <c r="CV16" s="4"/>
      <c r="CW16" s="4">
        <v>1</v>
      </c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30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39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/>
      <c r="OP16" s="4">
        <v>1</v>
      </c>
      <c r="OQ16" s="4"/>
      <c r="OR16" s="4">
        <v>1</v>
      </c>
      <c r="OS16" s="4"/>
      <c r="OT16" s="4"/>
      <c r="OU16" s="4"/>
      <c r="OV16" s="4">
        <v>1</v>
      </c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/>
      <c r="QI16" s="4">
        <v>1</v>
      </c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30"/>
      <c r="TQ16" s="4">
        <v>1</v>
      </c>
      <c r="TR16" s="4"/>
      <c r="TS16" s="30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5.75">
      <c r="A17" s="2">
        <v>4</v>
      </c>
      <c r="B17" s="1" t="s">
        <v>3262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30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9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30"/>
      <c r="TQ17" s="4">
        <v>1</v>
      </c>
      <c r="TR17" s="4"/>
      <c r="TS17" s="30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>
      <c r="A18" s="2">
        <v>5</v>
      </c>
      <c r="B18" s="1" t="s">
        <v>3263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>
        <v>1</v>
      </c>
      <c r="DD18" s="4"/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30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9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30"/>
      <c r="TQ18" s="4">
        <v>1</v>
      </c>
      <c r="TR18" s="4"/>
      <c r="TS18" s="30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 ht="15.75">
      <c r="A19" s="2">
        <v>6</v>
      </c>
      <c r="B19" s="1" t="s">
        <v>3264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>
        <v>1</v>
      </c>
      <c r="DD19" s="4"/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9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/>
      <c r="KR19" s="4">
        <v>1</v>
      </c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>
        <v>1</v>
      </c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/>
      <c r="OP19" s="4">
        <v>1</v>
      </c>
      <c r="OQ19" s="4"/>
      <c r="OR19" s="4">
        <v>1</v>
      </c>
      <c r="OS19" s="4"/>
      <c r="OT19" s="4"/>
      <c r="OU19" s="4"/>
      <c r="OV19" s="4">
        <v>1</v>
      </c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30"/>
      <c r="TQ19" s="4">
        <v>1</v>
      </c>
      <c r="TR19" s="4"/>
      <c r="TS19" s="30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</row>
    <row r="20" spans="1:593" ht="15.75">
      <c r="A20" s="2">
        <v>7</v>
      </c>
      <c r="B20" s="1" t="s">
        <v>3265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>
        <v>1</v>
      </c>
      <c r="DD20" s="4"/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30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39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30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30"/>
      <c r="TQ20" s="4">
        <v>1</v>
      </c>
      <c r="TR20" s="4"/>
      <c r="TS20" s="30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</row>
    <row r="21" spans="1:593">
      <c r="A21" s="3">
        <v>8</v>
      </c>
      <c r="B21" s="4" t="s">
        <v>3266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/>
      <c r="DB21" s="4">
        <v>1</v>
      </c>
      <c r="DC21" s="4">
        <v>1</v>
      </c>
      <c r="DD21" s="4"/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30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9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>
        <v>1</v>
      </c>
      <c r="TC21" s="4"/>
      <c r="TD21" s="4"/>
      <c r="TE21" s="4">
        <v>1</v>
      </c>
      <c r="TF21" s="4"/>
      <c r="TG21" s="30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30"/>
      <c r="TQ21" s="4">
        <v>1</v>
      </c>
      <c r="TR21" s="4"/>
      <c r="TS21" s="30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>
      <c r="A22" s="3">
        <v>9</v>
      </c>
      <c r="B22" s="4" t="s">
        <v>3267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30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9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30"/>
      <c r="TQ22" s="4">
        <v>1</v>
      </c>
      <c r="TR22" s="4"/>
      <c r="TS22" s="30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</row>
    <row r="23" spans="1:593">
      <c r="A23" s="3">
        <v>10</v>
      </c>
      <c r="B23" s="4" t="s">
        <v>3268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>
        <v>1</v>
      </c>
      <c r="DD23" s="4"/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30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9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30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30"/>
      <c r="TQ23" s="4">
        <v>1</v>
      </c>
      <c r="TR23" s="4"/>
      <c r="TS23" s="30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</row>
    <row r="24" spans="1:593">
      <c r="A24" s="3">
        <v>11</v>
      </c>
      <c r="B24" s="4"/>
      <c r="C24" s="3">
        <f t="shared" ref="C24:AH24" si="0">SUM(C14:C23)</f>
        <v>9</v>
      </c>
      <c r="D24" s="3">
        <f t="shared" si="0"/>
        <v>1</v>
      </c>
      <c r="E24" s="3">
        <f t="shared" si="0"/>
        <v>0</v>
      </c>
      <c r="F24" s="3">
        <f t="shared" si="0"/>
        <v>9</v>
      </c>
      <c r="G24" s="3">
        <f t="shared" si="0"/>
        <v>1</v>
      </c>
      <c r="H24" s="3">
        <f t="shared" si="0"/>
        <v>0</v>
      </c>
      <c r="I24" s="3">
        <f t="shared" si="0"/>
        <v>9</v>
      </c>
      <c r="J24" s="3">
        <f t="shared" si="0"/>
        <v>1</v>
      </c>
      <c r="K24" s="3">
        <f t="shared" si="0"/>
        <v>0</v>
      </c>
      <c r="L24" s="3">
        <f t="shared" si="0"/>
        <v>9</v>
      </c>
      <c r="M24" s="3">
        <f t="shared" si="0"/>
        <v>1</v>
      </c>
      <c r="N24" s="3">
        <f t="shared" si="0"/>
        <v>0</v>
      </c>
      <c r="O24" s="3">
        <f t="shared" si="0"/>
        <v>7</v>
      </c>
      <c r="P24" s="3">
        <f t="shared" si="0"/>
        <v>3</v>
      </c>
      <c r="Q24" s="3">
        <f t="shared" si="0"/>
        <v>0</v>
      </c>
      <c r="R24" s="3">
        <f t="shared" si="0"/>
        <v>10</v>
      </c>
      <c r="S24" s="3">
        <f t="shared" si="0"/>
        <v>0</v>
      </c>
      <c r="T24" s="3">
        <f t="shared" si="0"/>
        <v>0</v>
      </c>
      <c r="U24" s="3">
        <f t="shared" si="0"/>
        <v>8</v>
      </c>
      <c r="V24" s="3">
        <f t="shared" si="0"/>
        <v>2</v>
      </c>
      <c r="W24" s="3">
        <f t="shared" si="0"/>
        <v>0</v>
      </c>
      <c r="X24" s="3">
        <f t="shared" si="0"/>
        <v>7</v>
      </c>
      <c r="Y24" s="3">
        <f t="shared" si="0"/>
        <v>3</v>
      </c>
      <c r="Z24" s="3">
        <f t="shared" si="0"/>
        <v>0</v>
      </c>
      <c r="AA24" s="3">
        <f t="shared" si="0"/>
        <v>8</v>
      </c>
      <c r="AB24" s="3">
        <f t="shared" si="0"/>
        <v>2</v>
      </c>
      <c r="AC24" s="3">
        <f t="shared" si="0"/>
        <v>0</v>
      </c>
      <c r="AD24" s="3">
        <f t="shared" si="0"/>
        <v>10</v>
      </c>
      <c r="AE24" s="3">
        <f t="shared" si="0"/>
        <v>0</v>
      </c>
      <c r="AF24" s="3">
        <f t="shared" si="0"/>
        <v>0</v>
      </c>
      <c r="AG24" s="3">
        <f t="shared" si="0"/>
        <v>9</v>
      </c>
      <c r="AH24" s="3">
        <f t="shared" si="0"/>
        <v>1</v>
      </c>
      <c r="AI24" s="3">
        <f t="shared" ref="AI24:BN24" si="1">SUM(AI14:AI23)</f>
        <v>0</v>
      </c>
      <c r="AJ24" s="3">
        <f t="shared" si="1"/>
        <v>6</v>
      </c>
      <c r="AK24" s="3">
        <f t="shared" si="1"/>
        <v>4</v>
      </c>
      <c r="AL24" s="3">
        <f t="shared" si="1"/>
        <v>0</v>
      </c>
      <c r="AM24" s="3">
        <f t="shared" si="1"/>
        <v>10</v>
      </c>
      <c r="AN24" s="3">
        <f t="shared" si="1"/>
        <v>0</v>
      </c>
      <c r="AO24" s="3">
        <f t="shared" si="1"/>
        <v>0</v>
      </c>
      <c r="AP24" s="3">
        <f t="shared" si="1"/>
        <v>5</v>
      </c>
      <c r="AQ24" s="3">
        <f t="shared" si="1"/>
        <v>5</v>
      </c>
      <c r="AR24" s="3">
        <f t="shared" si="1"/>
        <v>0</v>
      </c>
      <c r="AS24" s="3">
        <f t="shared" si="1"/>
        <v>10</v>
      </c>
      <c r="AT24" s="3">
        <f t="shared" si="1"/>
        <v>0</v>
      </c>
      <c r="AU24" s="3">
        <f t="shared" si="1"/>
        <v>0</v>
      </c>
      <c r="AV24" s="3">
        <f t="shared" si="1"/>
        <v>8</v>
      </c>
      <c r="AW24" s="3">
        <f t="shared" si="1"/>
        <v>1</v>
      </c>
      <c r="AX24" s="3">
        <f t="shared" si="1"/>
        <v>0</v>
      </c>
      <c r="AY24" s="3">
        <f t="shared" si="1"/>
        <v>6</v>
      </c>
      <c r="AZ24" s="3">
        <f t="shared" si="1"/>
        <v>4</v>
      </c>
      <c r="BA24" s="3">
        <f t="shared" si="1"/>
        <v>0</v>
      </c>
      <c r="BB24" s="3">
        <f t="shared" si="1"/>
        <v>10</v>
      </c>
      <c r="BC24" s="3">
        <f t="shared" si="1"/>
        <v>0</v>
      </c>
      <c r="BD24" s="3">
        <f t="shared" si="1"/>
        <v>0</v>
      </c>
      <c r="BE24" s="3">
        <f t="shared" si="1"/>
        <v>8</v>
      </c>
      <c r="BF24" s="3">
        <f t="shared" si="1"/>
        <v>2</v>
      </c>
      <c r="BG24" s="3">
        <f t="shared" si="1"/>
        <v>0</v>
      </c>
      <c r="BH24" s="3">
        <f t="shared" si="1"/>
        <v>9</v>
      </c>
      <c r="BI24" s="3">
        <f t="shared" si="1"/>
        <v>1</v>
      </c>
      <c r="BJ24" s="3">
        <f t="shared" si="1"/>
        <v>0</v>
      </c>
      <c r="BK24" s="3">
        <f t="shared" si="1"/>
        <v>8</v>
      </c>
      <c r="BL24" s="3">
        <f t="shared" si="1"/>
        <v>2</v>
      </c>
      <c r="BM24" s="3">
        <f t="shared" si="1"/>
        <v>0</v>
      </c>
      <c r="BN24" s="3">
        <f t="shared" si="1"/>
        <v>8</v>
      </c>
      <c r="BO24" s="3">
        <f t="shared" ref="BO24:CT24" si="2">SUM(BO14:BO23)</f>
        <v>2</v>
      </c>
      <c r="BP24" s="3">
        <f t="shared" si="2"/>
        <v>0</v>
      </c>
      <c r="BQ24" s="3">
        <f t="shared" si="2"/>
        <v>9</v>
      </c>
      <c r="BR24" s="3">
        <f t="shared" si="2"/>
        <v>1</v>
      </c>
      <c r="BS24" s="3">
        <f t="shared" si="2"/>
        <v>0</v>
      </c>
      <c r="BT24" s="3">
        <f t="shared" si="2"/>
        <v>10</v>
      </c>
      <c r="BU24" s="3">
        <f t="shared" si="2"/>
        <v>0</v>
      </c>
      <c r="BV24" s="3">
        <f t="shared" si="2"/>
        <v>0</v>
      </c>
      <c r="BW24" s="3">
        <f t="shared" si="2"/>
        <v>10</v>
      </c>
      <c r="BX24" s="3">
        <f t="shared" si="2"/>
        <v>0</v>
      </c>
      <c r="BY24" s="3">
        <f t="shared" si="2"/>
        <v>0</v>
      </c>
      <c r="BZ24" s="3">
        <f t="shared" si="2"/>
        <v>8</v>
      </c>
      <c r="CA24" s="3">
        <f t="shared" si="2"/>
        <v>2</v>
      </c>
      <c r="CB24" s="3">
        <f t="shared" si="2"/>
        <v>0</v>
      </c>
      <c r="CC24" s="3">
        <f t="shared" si="2"/>
        <v>10</v>
      </c>
      <c r="CD24" s="3">
        <f t="shared" si="2"/>
        <v>0</v>
      </c>
      <c r="CE24" s="3">
        <f t="shared" si="2"/>
        <v>0</v>
      </c>
      <c r="CF24" s="3">
        <f t="shared" si="2"/>
        <v>8</v>
      </c>
      <c r="CG24" s="3">
        <f t="shared" si="2"/>
        <v>2</v>
      </c>
      <c r="CH24" s="3">
        <f t="shared" si="2"/>
        <v>0</v>
      </c>
      <c r="CI24" s="3">
        <f t="shared" si="2"/>
        <v>9</v>
      </c>
      <c r="CJ24" s="3">
        <f t="shared" si="2"/>
        <v>1</v>
      </c>
      <c r="CK24" s="3">
        <f t="shared" si="2"/>
        <v>0</v>
      </c>
      <c r="CL24" s="3">
        <f t="shared" si="2"/>
        <v>9</v>
      </c>
      <c r="CM24" s="3">
        <f t="shared" si="2"/>
        <v>2</v>
      </c>
      <c r="CN24" s="3">
        <f t="shared" si="2"/>
        <v>0</v>
      </c>
      <c r="CO24" s="3">
        <f t="shared" si="2"/>
        <v>7</v>
      </c>
      <c r="CP24" s="3">
        <f t="shared" si="2"/>
        <v>3</v>
      </c>
      <c r="CQ24" s="3">
        <f t="shared" si="2"/>
        <v>0</v>
      </c>
      <c r="CR24" s="3">
        <f t="shared" si="2"/>
        <v>10</v>
      </c>
      <c r="CS24" s="3">
        <f t="shared" si="2"/>
        <v>0</v>
      </c>
      <c r="CT24" s="3">
        <f t="shared" si="2"/>
        <v>0</v>
      </c>
      <c r="CU24" s="3">
        <f t="shared" ref="CU24:DZ24" si="3">SUM(CU14:CU23)</f>
        <v>0</v>
      </c>
      <c r="CV24" s="3">
        <f t="shared" si="3"/>
        <v>8</v>
      </c>
      <c r="CW24" s="3">
        <f t="shared" si="3"/>
        <v>2</v>
      </c>
      <c r="CX24" s="3">
        <f t="shared" si="3"/>
        <v>10</v>
      </c>
      <c r="CY24" s="3">
        <f t="shared" si="3"/>
        <v>0</v>
      </c>
      <c r="CZ24" s="3">
        <f t="shared" si="3"/>
        <v>0</v>
      </c>
      <c r="DA24" s="3">
        <f t="shared" si="3"/>
        <v>5</v>
      </c>
      <c r="DB24" s="3">
        <f t="shared" si="3"/>
        <v>5</v>
      </c>
      <c r="DC24" s="3">
        <f t="shared" si="3"/>
        <v>5</v>
      </c>
      <c r="DD24" s="3">
        <f t="shared" si="3"/>
        <v>4</v>
      </c>
      <c r="DE24" s="3">
        <f t="shared" si="3"/>
        <v>0</v>
      </c>
      <c r="DF24" s="3">
        <f t="shared" si="3"/>
        <v>0</v>
      </c>
      <c r="DG24" s="3">
        <f t="shared" si="3"/>
        <v>10</v>
      </c>
      <c r="DH24" s="3">
        <f t="shared" si="3"/>
        <v>0</v>
      </c>
      <c r="DI24" s="3">
        <f t="shared" si="3"/>
        <v>0</v>
      </c>
      <c r="DJ24" s="3">
        <f t="shared" si="3"/>
        <v>6</v>
      </c>
      <c r="DK24" s="3">
        <f t="shared" si="3"/>
        <v>4</v>
      </c>
      <c r="DL24" s="3">
        <f t="shared" si="3"/>
        <v>0</v>
      </c>
      <c r="DM24" s="3">
        <f t="shared" si="3"/>
        <v>5</v>
      </c>
      <c r="DN24" s="3">
        <f t="shared" si="3"/>
        <v>5</v>
      </c>
      <c r="DO24" s="3">
        <f t="shared" si="3"/>
        <v>0</v>
      </c>
      <c r="DP24" s="3">
        <f t="shared" si="3"/>
        <v>8</v>
      </c>
      <c r="DQ24" s="3">
        <f t="shared" si="3"/>
        <v>2</v>
      </c>
      <c r="DR24" s="3">
        <f t="shared" si="3"/>
        <v>0</v>
      </c>
      <c r="DS24" s="3">
        <f t="shared" si="3"/>
        <v>10</v>
      </c>
      <c r="DT24" s="3">
        <f t="shared" si="3"/>
        <v>0</v>
      </c>
      <c r="DU24" s="3">
        <f t="shared" si="3"/>
        <v>0</v>
      </c>
      <c r="DV24" s="3">
        <f t="shared" si="3"/>
        <v>10</v>
      </c>
      <c r="DW24" s="3">
        <f t="shared" si="3"/>
        <v>0</v>
      </c>
      <c r="DX24" s="3">
        <f t="shared" si="3"/>
        <v>0</v>
      </c>
      <c r="DY24" s="3">
        <f t="shared" si="3"/>
        <v>8</v>
      </c>
      <c r="DZ24" s="3">
        <f t="shared" si="3"/>
        <v>2</v>
      </c>
      <c r="EA24" s="3">
        <f t="shared" ref="EA24:EO24" si="4">SUM(EA14:EA23)</f>
        <v>0</v>
      </c>
      <c r="EB24" s="3">
        <f t="shared" si="4"/>
        <v>8</v>
      </c>
      <c r="EC24" s="3">
        <f t="shared" si="4"/>
        <v>2</v>
      </c>
      <c r="ED24" s="3">
        <f t="shared" si="4"/>
        <v>0</v>
      </c>
      <c r="EE24" s="3">
        <f t="shared" si="4"/>
        <v>10</v>
      </c>
      <c r="EF24" s="3">
        <f t="shared" si="4"/>
        <v>0</v>
      </c>
      <c r="EG24" s="3">
        <f t="shared" si="4"/>
        <v>0</v>
      </c>
      <c r="EH24" s="3">
        <f t="shared" si="4"/>
        <v>6</v>
      </c>
      <c r="EI24" s="3">
        <f t="shared" si="4"/>
        <v>4</v>
      </c>
      <c r="EJ24" s="3">
        <f t="shared" si="4"/>
        <v>0</v>
      </c>
      <c r="EK24" s="3">
        <f t="shared" si="4"/>
        <v>10</v>
      </c>
      <c r="EL24" s="3">
        <f t="shared" si="4"/>
        <v>0</v>
      </c>
      <c r="EM24" s="3">
        <f t="shared" si="4"/>
        <v>0</v>
      </c>
      <c r="EN24" s="3">
        <f t="shared" si="4"/>
        <v>5</v>
      </c>
      <c r="EO24" s="3">
        <f t="shared" si="4"/>
        <v>5</v>
      </c>
      <c r="EP24" s="4"/>
      <c r="EQ24" s="3">
        <f t="shared" ref="EQ24:FV24" si="5">SUM(EQ14:EQ23)</f>
        <v>8</v>
      </c>
      <c r="ER24" s="3">
        <f t="shared" si="5"/>
        <v>2</v>
      </c>
      <c r="ES24" s="3">
        <f t="shared" si="5"/>
        <v>0</v>
      </c>
      <c r="ET24" s="3">
        <f t="shared" si="5"/>
        <v>10</v>
      </c>
      <c r="EU24" s="3">
        <f t="shared" si="5"/>
        <v>0</v>
      </c>
      <c r="EV24" s="3">
        <f t="shared" si="5"/>
        <v>0</v>
      </c>
      <c r="EW24" s="3">
        <f t="shared" si="5"/>
        <v>10</v>
      </c>
      <c r="EX24" s="3">
        <f t="shared" si="5"/>
        <v>0</v>
      </c>
      <c r="EY24" s="3">
        <f t="shared" si="5"/>
        <v>0</v>
      </c>
      <c r="EZ24" s="3">
        <f t="shared" si="5"/>
        <v>10</v>
      </c>
      <c r="FA24" s="3">
        <f t="shared" si="5"/>
        <v>0</v>
      </c>
      <c r="FB24" s="3">
        <f t="shared" si="5"/>
        <v>0</v>
      </c>
      <c r="FC24" s="3">
        <f t="shared" si="5"/>
        <v>10</v>
      </c>
      <c r="FD24" s="3">
        <f t="shared" si="5"/>
        <v>0</v>
      </c>
      <c r="FE24" s="3">
        <f t="shared" si="5"/>
        <v>0</v>
      </c>
      <c r="FF24" s="3">
        <f t="shared" si="5"/>
        <v>6</v>
      </c>
      <c r="FG24" s="3">
        <f t="shared" si="5"/>
        <v>4</v>
      </c>
      <c r="FH24" s="3">
        <f t="shared" si="5"/>
        <v>0</v>
      </c>
      <c r="FI24" s="3">
        <f t="shared" si="5"/>
        <v>10</v>
      </c>
      <c r="FJ24" s="3">
        <f t="shared" si="5"/>
        <v>0</v>
      </c>
      <c r="FK24" s="3">
        <f t="shared" si="5"/>
        <v>0</v>
      </c>
      <c r="FL24" s="3">
        <f t="shared" si="5"/>
        <v>7</v>
      </c>
      <c r="FM24" s="3">
        <f t="shared" si="5"/>
        <v>3</v>
      </c>
      <c r="FN24" s="3">
        <f t="shared" si="5"/>
        <v>0</v>
      </c>
      <c r="FO24" s="3">
        <f t="shared" si="5"/>
        <v>10</v>
      </c>
      <c r="FP24" s="3">
        <f t="shared" si="5"/>
        <v>0</v>
      </c>
      <c r="FQ24" s="3">
        <f t="shared" si="5"/>
        <v>0</v>
      </c>
      <c r="FR24" s="3">
        <f t="shared" si="5"/>
        <v>10</v>
      </c>
      <c r="FS24" s="3">
        <f t="shared" si="5"/>
        <v>0</v>
      </c>
      <c r="FT24" s="3">
        <f t="shared" si="5"/>
        <v>0</v>
      </c>
      <c r="FU24" s="3">
        <f t="shared" si="5"/>
        <v>5</v>
      </c>
      <c r="FV24" s="3">
        <f t="shared" si="5"/>
        <v>6</v>
      </c>
      <c r="FW24" s="3">
        <f t="shared" ref="FW24:HB24" si="6">SUM(FW14:FW23)</f>
        <v>0</v>
      </c>
      <c r="FX24" s="3">
        <f t="shared" si="6"/>
        <v>10</v>
      </c>
      <c r="FY24" s="3">
        <f t="shared" si="6"/>
        <v>0</v>
      </c>
      <c r="FZ24" s="3">
        <f t="shared" si="6"/>
        <v>0</v>
      </c>
      <c r="GA24" s="3">
        <f t="shared" si="6"/>
        <v>10</v>
      </c>
      <c r="GB24" s="3">
        <f t="shared" si="6"/>
        <v>0</v>
      </c>
      <c r="GC24" s="3">
        <f t="shared" si="6"/>
        <v>0</v>
      </c>
      <c r="GD24" s="3">
        <f t="shared" si="6"/>
        <v>10</v>
      </c>
      <c r="GE24" s="3">
        <f t="shared" si="6"/>
        <v>0</v>
      </c>
      <c r="GF24" s="3">
        <f t="shared" si="6"/>
        <v>0</v>
      </c>
      <c r="GG24" s="3">
        <f t="shared" si="6"/>
        <v>10</v>
      </c>
      <c r="GH24" s="3">
        <f t="shared" si="6"/>
        <v>0</v>
      </c>
      <c r="GI24" s="3">
        <f t="shared" si="6"/>
        <v>0</v>
      </c>
      <c r="GJ24" s="3">
        <f t="shared" si="6"/>
        <v>8</v>
      </c>
      <c r="GK24" s="3">
        <f t="shared" si="6"/>
        <v>2</v>
      </c>
      <c r="GL24" s="3">
        <f t="shared" si="6"/>
        <v>0</v>
      </c>
      <c r="GM24" s="3">
        <f t="shared" si="6"/>
        <v>10</v>
      </c>
      <c r="GN24" s="3">
        <f t="shared" si="6"/>
        <v>0</v>
      </c>
      <c r="GO24" s="3">
        <f t="shared" si="6"/>
        <v>0</v>
      </c>
      <c r="GP24" s="3">
        <f t="shared" si="6"/>
        <v>10</v>
      </c>
      <c r="GQ24" s="3">
        <f t="shared" si="6"/>
        <v>0</v>
      </c>
      <c r="GR24" s="3">
        <f t="shared" si="6"/>
        <v>0</v>
      </c>
      <c r="GS24" s="3">
        <f t="shared" si="6"/>
        <v>3</v>
      </c>
      <c r="GT24" s="3">
        <f t="shared" si="6"/>
        <v>7</v>
      </c>
      <c r="GU24" s="3">
        <f t="shared" si="6"/>
        <v>0</v>
      </c>
      <c r="GV24" s="3">
        <f t="shared" si="6"/>
        <v>10</v>
      </c>
      <c r="GW24" s="3">
        <f t="shared" si="6"/>
        <v>0</v>
      </c>
      <c r="GX24" s="3">
        <f t="shared" si="6"/>
        <v>0</v>
      </c>
      <c r="GY24" s="3">
        <f t="shared" si="6"/>
        <v>10</v>
      </c>
      <c r="GZ24" s="3">
        <f t="shared" si="6"/>
        <v>0</v>
      </c>
      <c r="HA24" s="3">
        <f t="shared" si="6"/>
        <v>0</v>
      </c>
      <c r="HB24" s="3">
        <f t="shared" si="6"/>
        <v>5</v>
      </c>
      <c r="HC24" s="3">
        <f t="shared" ref="HC24:HY24" si="7">SUM(HC14:HC23)</f>
        <v>5</v>
      </c>
      <c r="HD24" s="3">
        <f t="shared" si="7"/>
        <v>0</v>
      </c>
      <c r="HE24" s="3">
        <f t="shared" si="7"/>
        <v>3</v>
      </c>
      <c r="HF24" s="3">
        <f t="shared" si="7"/>
        <v>7</v>
      </c>
      <c r="HG24" s="3">
        <f t="shared" si="7"/>
        <v>0</v>
      </c>
      <c r="HH24" s="3">
        <f t="shared" si="7"/>
        <v>10</v>
      </c>
      <c r="HI24" s="3">
        <f t="shared" si="7"/>
        <v>0</v>
      </c>
      <c r="HJ24" s="3">
        <f t="shared" si="7"/>
        <v>0</v>
      </c>
      <c r="HK24" s="3">
        <f t="shared" si="7"/>
        <v>10</v>
      </c>
      <c r="HL24" s="3">
        <f t="shared" si="7"/>
        <v>0</v>
      </c>
      <c r="HM24" s="3">
        <f t="shared" si="7"/>
        <v>0</v>
      </c>
      <c r="HN24" s="3">
        <f t="shared" si="7"/>
        <v>10</v>
      </c>
      <c r="HO24" s="3">
        <f t="shared" si="7"/>
        <v>0</v>
      </c>
      <c r="HP24" s="3">
        <f t="shared" si="7"/>
        <v>0</v>
      </c>
      <c r="HQ24" s="3">
        <f t="shared" si="7"/>
        <v>10</v>
      </c>
      <c r="HR24" s="3">
        <f t="shared" si="7"/>
        <v>0</v>
      </c>
      <c r="HS24" s="3">
        <f t="shared" si="7"/>
        <v>0</v>
      </c>
      <c r="HT24" s="3">
        <f t="shared" si="7"/>
        <v>5</v>
      </c>
      <c r="HU24" s="3">
        <f t="shared" si="7"/>
        <v>5</v>
      </c>
      <c r="HV24" s="3">
        <f t="shared" si="7"/>
        <v>0</v>
      </c>
      <c r="HW24" s="3">
        <f t="shared" si="7"/>
        <v>10</v>
      </c>
      <c r="HX24" s="3">
        <f t="shared" si="7"/>
        <v>0</v>
      </c>
      <c r="HY24" s="3">
        <f t="shared" si="7"/>
        <v>0</v>
      </c>
      <c r="HZ24" s="3"/>
      <c r="IA24" s="3">
        <f t="shared" ref="IA24:JF24" si="8">SUM(IA14:IA23)</f>
        <v>0</v>
      </c>
      <c r="IB24" s="3">
        <f t="shared" si="8"/>
        <v>0</v>
      </c>
      <c r="IC24" s="3"/>
      <c r="ID24" s="3">
        <f t="shared" si="8"/>
        <v>0</v>
      </c>
      <c r="IE24" s="3">
        <f t="shared" si="8"/>
        <v>0</v>
      </c>
      <c r="IF24" s="3"/>
      <c r="IG24" s="3">
        <f t="shared" si="8"/>
        <v>0</v>
      </c>
      <c r="IH24" s="3">
        <f t="shared" si="8"/>
        <v>0</v>
      </c>
      <c r="II24" s="3">
        <f t="shared" si="8"/>
        <v>8</v>
      </c>
      <c r="IJ24" s="3">
        <f t="shared" si="8"/>
        <v>2</v>
      </c>
      <c r="IK24" s="3">
        <f t="shared" si="8"/>
        <v>0</v>
      </c>
      <c r="IL24" s="3">
        <f t="shared" si="8"/>
        <v>10</v>
      </c>
      <c r="IM24" s="3">
        <f t="shared" si="8"/>
        <v>0</v>
      </c>
      <c r="IN24" s="3">
        <f t="shared" si="8"/>
        <v>0</v>
      </c>
      <c r="IO24" s="3">
        <f t="shared" si="8"/>
        <v>10</v>
      </c>
      <c r="IP24" s="3">
        <f t="shared" si="8"/>
        <v>0</v>
      </c>
      <c r="IQ24" s="3">
        <f t="shared" si="8"/>
        <v>0</v>
      </c>
      <c r="IR24" s="3">
        <f t="shared" si="8"/>
        <v>10</v>
      </c>
      <c r="IS24" s="3">
        <f t="shared" si="8"/>
        <v>0</v>
      </c>
      <c r="IT24" s="3">
        <f t="shared" si="8"/>
        <v>0</v>
      </c>
      <c r="IU24" s="3">
        <f t="shared" si="8"/>
        <v>10</v>
      </c>
      <c r="IV24" s="3">
        <f t="shared" si="8"/>
        <v>0</v>
      </c>
      <c r="IW24" s="3">
        <f t="shared" si="8"/>
        <v>0</v>
      </c>
      <c r="IX24" s="3">
        <f t="shared" si="8"/>
        <v>8</v>
      </c>
      <c r="IY24" s="3">
        <f t="shared" si="8"/>
        <v>2</v>
      </c>
      <c r="IZ24" s="3">
        <f t="shared" si="8"/>
        <v>0</v>
      </c>
      <c r="JA24" s="3">
        <f t="shared" si="8"/>
        <v>10</v>
      </c>
      <c r="JB24" s="3">
        <f t="shared" si="8"/>
        <v>0</v>
      </c>
      <c r="JC24" s="3">
        <f t="shared" si="8"/>
        <v>0</v>
      </c>
      <c r="JD24" s="3">
        <f t="shared" si="8"/>
        <v>3</v>
      </c>
      <c r="JE24" s="3">
        <f t="shared" si="8"/>
        <v>7</v>
      </c>
      <c r="JF24" s="3">
        <f t="shared" si="8"/>
        <v>0</v>
      </c>
      <c r="JG24" s="3">
        <f t="shared" ref="JG24:KL24" si="9">SUM(JG14:JG23)</f>
        <v>10</v>
      </c>
      <c r="JH24" s="3">
        <f t="shared" si="9"/>
        <v>0</v>
      </c>
      <c r="JI24" s="3">
        <f t="shared" si="9"/>
        <v>0</v>
      </c>
      <c r="JJ24" s="3">
        <f t="shared" si="9"/>
        <v>10</v>
      </c>
      <c r="JK24" s="3">
        <f t="shared" si="9"/>
        <v>0</v>
      </c>
      <c r="JL24" s="3">
        <f t="shared" si="9"/>
        <v>0</v>
      </c>
      <c r="JM24" s="3">
        <f t="shared" si="9"/>
        <v>10</v>
      </c>
      <c r="JN24" s="3">
        <f t="shared" si="9"/>
        <v>0</v>
      </c>
      <c r="JO24" s="3">
        <f t="shared" si="9"/>
        <v>0</v>
      </c>
      <c r="JP24" s="3">
        <f t="shared" si="9"/>
        <v>5</v>
      </c>
      <c r="JQ24" s="3">
        <f t="shared" si="9"/>
        <v>5</v>
      </c>
      <c r="JR24" s="3">
        <f t="shared" si="9"/>
        <v>0</v>
      </c>
      <c r="JS24" s="3">
        <f t="shared" si="9"/>
        <v>10</v>
      </c>
      <c r="JT24" s="3">
        <f t="shared" si="9"/>
        <v>0</v>
      </c>
      <c r="JU24" s="3">
        <f t="shared" si="9"/>
        <v>0</v>
      </c>
      <c r="JV24" s="3">
        <f t="shared" si="9"/>
        <v>10</v>
      </c>
      <c r="JW24" s="3">
        <f t="shared" si="9"/>
        <v>0</v>
      </c>
      <c r="JX24" s="3">
        <f t="shared" si="9"/>
        <v>0</v>
      </c>
      <c r="JY24" s="3">
        <f t="shared" si="9"/>
        <v>10</v>
      </c>
      <c r="JZ24" s="3">
        <f t="shared" si="9"/>
        <v>0</v>
      </c>
      <c r="KA24" s="3">
        <f t="shared" si="9"/>
        <v>0</v>
      </c>
      <c r="KB24" s="3">
        <f t="shared" si="9"/>
        <v>10</v>
      </c>
      <c r="KC24" s="3">
        <f t="shared" si="9"/>
        <v>0</v>
      </c>
      <c r="KD24" s="3">
        <f t="shared" si="9"/>
        <v>0</v>
      </c>
      <c r="KE24" s="3">
        <f t="shared" si="9"/>
        <v>10</v>
      </c>
      <c r="KF24" s="3">
        <f t="shared" si="9"/>
        <v>0</v>
      </c>
      <c r="KG24" s="3">
        <f t="shared" si="9"/>
        <v>0</v>
      </c>
      <c r="KH24" s="3">
        <f t="shared" si="9"/>
        <v>4</v>
      </c>
      <c r="KI24" s="3">
        <f t="shared" si="9"/>
        <v>6</v>
      </c>
      <c r="KJ24" s="3">
        <f t="shared" si="9"/>
        <v>0</v>
      </c>
      <c r="KK24" s="3">
        <f t="shared" si="9"/>
        <v>10</v>
      </c>
      <c r="KL24" s="3">
        <f t="shared" si="9"/>
        <v>0</v>
      </c>
      <c r="KM24" s="3">
        <f t="shared" ref="KM24:LR24" si="10">SUM(KM14:KM23)</f>
        <v>0</v>
      </c>
      <c r="KN24" s="3">
        <f t="shared" si="10"/>
        <v>10</v>
      </c>
      <c r="KO24" s="3">
        <f t="shared" si="10"/>
        <v>0</v>
      </c>
      <c r="KP24" s="3">
        <f t="shared" si="10"/>
        <v>0</v>
      </c>
      <c r="KQ24" s="3">
        <f t="shared" si="10"/>
        <v>8</v>
      </c>
      <c r="KR24" s="3">
        <f t="shared" si="10"/>
        <v>2</v>
      </c>
      <c r="KS24" s="3">
        <f t="shared" si="10"/>
        <v>0</v>
      </c>
      <c r="KT24" s="3">
        <f t="shared" si="10"/>
        <v>10</v>
      </c>
      <c r="KU24" s="3">
        <f t="shared" si="10"/>
        <v>0</v>
      </c>
      <c r="KV24" s="3">
        <f t="shared" si="10"/>
        <v>0</v>
      </c>
      <c r="KW24" s="3">
        <f t="shared" si="10"/>
        <v>10</v>
      </c>
      <c r="KX24" s="3">
        <f t="shared" si="10"/>
        <v>0</v>
      </c>
      <c r="KY24" s="3">
        <f t="shared" si="10"/>
        <v>0</v>
      </c>
      <c r="KZ24" s="3">
        <f t="shared" si="10"/>
        <v>10</v>
      </c>
      <c r="LA24" s="3">
        <f t="shared" si="10"/>
        <v>0</v>
      </c>
      <c r="LB24" s="3">
        <f t="shared" si="10"/>
        <v>0</v>
      </c>
      <c r="LC24" s="3">
        <f t="shared" si="10"/>
        <v>10</v>
      </c>
      <c r="LD24" s="3">
        <f t="shared" si="10"/>
        <v>0</v>
      </c>
      <c r="LE24" s="3">
        <f t="shared" si="10"/>
        <v>0</v>
      </c>
      <c r="LF24" s="3">
        <f t="shared" si="10"/>
        <v>10</v>
      </c>
      <c r="LG24" s="3">
        <f t="shared" si="10"/>
        <v>0</v>
      </c>
      <c r="LH24" s="3">
        <f t="shared" si="10"/>
        <v>0</v>
      </c>
      <c r="LI24" s="3">
        <f t="shared" si="10"/>
        <v>10</v>
      </c>
      <c r="LJ24" s="3">
        <f t="shared" si="10"/>
        <v>0</v>
      </c>
      <c r="LK24" s="3">
        <f t="shared" si="10"/>
        <v>0</v>
      </c>
      <c r="LL24" s="3">
        <f t="shared" si="10"/>
        <v>10</v>
      </c>
      <c r="LM24" s="3">
        <f t="shared" si="10"/>
        <v>0</v>
      </c>
      <c r="LN24" s="3">
        <f t="shared" si="10"/>
        <v>0</v>
      </c>
      <c r="LO24" s="3">
        <f t="shared" si="10"/>
        <v>10</v>
      </c>
      <c r="LP24" s="3">
        <f t="shared" si="10"/>
        <v>0</v>
      </c>
      <c r="LQ24" s="3">
        <f t="shared" si="10"/>
        <v>0</v>
      </c>
      <c r="LR24" s="3">
        <f t="shared" si="10"/>
        <v>10</v>
      </c>
      <c r="LS24" s="3">
        <f t="shared" ref="LS24:MR24" si="11">SUM(LS14:LS23)</f>
        <v>0</v>
      </c>
      <c r="LT24" s="3">
        <f t="shared" si="11"/>
        <v>0</v>
      </c>
      <c r="LU24" s="3">
        <f t="shared" si="11"/>
        <v>10</v>
      </c>
      <c r="LV24" s="3">
        <f t="shared" si="11"/>
        <v>1</v>
      </c>
      <c r="LW24" s="3">
        <f t="shared" si="11"/>
        <v>0</v>
      </c>
      <c r="LX24" s="3">
        <f t="shared" si="11"/>
        <v>10</v>
      </c>
      <c r="LY24" s="3">
        <f t="shared" si="11"/>
        <v>0</v>
      </c>
      <c r="LZ24" s="3">
        <f t="shared" si="11"/>
        <v>0</v>
      </c>
      <c r="MA24" s="3">
        <f t="shared" si="11"/>
        <v>10</v>
      </c>
      <c r="MB24" s="3">
        <f t="shared" si="11"/>
        <v>0</v>
      </c>
      <c r="MC24" s="3">
        <f t="shared" si="11"/>
        <v>0</v>
      </c>
      <c r="MD24" s="3">
        <f t="shared" si="11"/>
        <v>10</v>
      </c>
      <c r="ME24" s="3">
        <f t="shared" si="11"/>
        <v>0</v>
      </c>
      <c r="MF24" s="3">
        <f t="shared" si="11"/>
        <v>0</v>
      </c>
      <c r="MG24" s="3">
        <f t="shared" si="11"/>
        <v>5</v>
      </c>
      <c r="MH24" s="3">
        <f t="shared" si="11"/>
        <v>5</v>
      </c>
      <c r="MI24" s="3">
        <f t="shared" si="11"/>
        <v>0</v>
      </c>
      <c r="MJ24" s="3">
        <f t="shared" si="11"/>
        <v>10</v>
      </c>
      <c r="MK24" s="3">
        <f t="shared" si="11"/>
        <v>0</v>
      </c>
      <c r="ML24" s="3">
        <f t="shared" si="11"/>
        <v>0</v>
      </c>
      <c r="MM24" s="3">
        <f t="shared" si="11"/>
        <v>10</v>
      </c>
      <c r="MN24" s="3">
        <f t="shared" si="11"/>
        <v>0</v>
      </c>
      <c r="MO24" s="3">
        <f t="shared" si="11"/>
        <v>0</v>
      </c>
      <c r="MP24" s="3">
        <f t="shared" si="11"/>
        <v>10</v>
      </c>
      <c r="MQ24" s="3">
        <f t="shared" si="11"/>
        <v>0</v>
      </c>
      <c r="MR24" s="3">
        <f t="shared" si="11"/>
        <v>0</v>
      </c>
      <c r="MS24" s="3">
        <v>10</v>
      </c>
      <c r="MT24" s="3">
        <f t="shared" ref="MT24:NP24" si="12">SUM(MT14:MT23)</f>
        <v>0</v>
      </c>
      <c r="MU24" s="3">
        <f t="shared" si="12"/>
        <v>0</v>
      </c>
      <c r="MV24" s="3">
        <f t="shared" si="12"/>
        <v>10</v>
      </c>
      <c r="MW24" s="3">
        <f t="shared" si="12"/>
        <v>0</v>
      </c>
      <c r="MX24" s="3">
        <f t="shared" si="12"/>
        <v>0</v>
      </c>
      <c r="MY24" s="3">
        <f t="shared" si="12"/>
        <v>10</v>
      </c>
      <c r="MZ24" s="3">
        <f t="shared" si="12"/>
        <v>0</v>
      </c>
      <c r="NA24" s="3">
        <f t="shared" si="12"/>
        <v>0</v>
      </c>
      <c r="NB24" s="3">
        <f t="shared" si="12"/>
        <v>10</v>
      </c>
      <c r="NC24" s="3">
        <f t="shared" si="12"/>
        <v>0</v>
      </c>
      <c r="ND24" s="3">
        <f t="shared" si="12"/>
        <v>0</v>
      </c>
      <c r="NE24" s="3">
        <f t="shared" si="12"/>
        <v>5</v>
      </c>
      <c r="NF24" s="3">
        <f t="shared" si="12"/>
        <v>5</v>
      </c>
      <c r="NG24" s="3">
        <f t="shared" si="12"/>
        <v>0</v>
      </c>
      <c r="NH24" s="3">
        <f t="shared" si="12"/>
        <v>10</v>
      </c>
      <c r="NI24" s="3">
        <f t="shared" si="12"/>
        <v>0</v>
      </c>
      <c r="NJ24" s="3">
        <f t="shared" si="12"/>
        <v>0</v>
      </c>
      <c r="NK24" s="3">
        <f t="shared" si="12"/>
        <v>6</v>
      </c>
      <c r="NL24" s="3">
        <f t="shared" si="12"/>
        <v>4</v>
      </c>
      <c r="NM24" s="3">
        <f t="shared" si="12"/>
        <v>0</v>
      </c>
      <c r="NN24" s="3">
        <f t="shared" si="12"/>
        <v>10</v>
      </c>
      <c r="NO24" s="3">
        <f t="shared" si="12"/>
        <v>0</v>
      </c>
      <c r="NP24" s="3">
        <f t="shared" si="12"/>
        <v>0</v>
      </c>
      <c r="NQ24" s="3">
        <v>10</v>
      </c>
      <c r="NR24" s="3">
        <f t="shared" ref="NR24:NY24" si="13">SUM(NR14:NR23)</f>
        <v>0</v>
      </c>
      <c r="NS24" s="3">
        <f t="shared" si="13"/>
        <v>0</v>
      </c>
      <c r="NT24" s="3">
        <f t="shared" si="13"/>
        <v>10</v>
      </c>
      <c r="NU24" s="3">
        <f t="shared" si="13"/>
        <v>0</v>
      </c>
      <c r="NV24" s="3">
        <f t="shared" si="13"/>
        <v>0</v>
      </c>
      <c r="NW24" s="3">
        <f t="shared" si="13"/>
        <v>10</v>
      </c>
      <c r="NX24" s="3">
        <f t="shared" si="13"/>
        <v>0</v>
      </c>
      <c r="NY24" s="3">
        <f t="shared" si="13"/>
        <v>0</v>
      </c>
      <c r="NZ24" s="3">
        <v>10</v>
      </c>
      <c r="OA24" s="3">
        <f t="shared" ref="OA24:PF24" si="14">SUM(OA14:OA23)</f>
        <v>0</v>
      </c>
      <c r="OB24" s="3">
        <f t="shared" si="14"/>
        <v>0</v>
      </c>
      <c r="OC24" s="3">
        <f t="shared" si="14"/>
        <v>10</v>
      </c>
      <c r="OD24" s="3">
        <f t="shared" si="14"/>
        <v>0</v>
      </c>
      <c r="OE24" s="3">
        <f t="shared" si="14"/>
        <v>0</v>
      </c>
      <c r="OF24" s="3">
        <f t="shared" si="14"/>
        <v>10</v>
      </c>
      <c r="OG24" s="3">
        <f t="shared" si="14"/>
        <v>0</v>
      </c>
      <c r="OH24" s="3">
        <f t="shared" si="14"/>
        <v>0</v>
      </c>
      <c r="OI24" s="3">
        <f t="shared" si="14"/>
        <v>10</v>
      </c>
      <c r="OJ24" s="3">
        <f t="shared" si="14"/>
        <v>0</v>
      </c>
      <c r="OK24" s="3">
        <f t="shared" si="14"/>
        <v>0</v>
      </c>
      <c r="OL24" s="3">
        <f t="shared" si="14"/>
        <v>10</v>
      </c>
      <c r="OM24" s="3">
        <f t="shared" si="14"/>
        <v>0</v>
      </c>
      <c r="ON24" s="3">
        <f t="shared" si="14"/>
        <v>0</v>
      </c>
      <c r="OO24" s="3">
        <f t="shared" si="14"/>
        <v>4</v>
      </c>
      <c r="OP24" s="3">
        <f t="shared" si="14"/>
        <v>6</v>
      </c>
      <c r="OQ24" s="3">
        <f t="shared" si="14"/>
        <v>0</v>
      </c>
      <c r="OR24" s="3">
        <f t="shared" si="14"/>
        <v>10</v>
      </c>
      <c r="OS24" s="3">
        <f t="shared" si="14"/>
        <v>0</v>
      </c>
      <c r="OT24" s="3">
        <f t="shared" si="14"/>
        <v>0</v>
      </c>
      <c r="OU24" s="3">
        <f t="shared" si="14"/>
        <v>6</v>
      </c>
      <c r="OV24" s="3">
        <f t="shared" si="14"/>
        <v>4</v>
      </c>
      <c r="OW24" s="3">
        <f t="shared" si="14"/>
        <v>0</v>
      </c>
      <c r="OX24" s="3">
        <f t="shared" si="14"/>
        <v>10</v>
      </c>
      <c r="OY24" s="3">
        <f t="shared" si="14"/>
        <v>0</v>
      </c>
      <c r="OZ24" s="3">
        <f t="shared" si="14"/>
        <v>0</v>
      </c>
      <c r="PA24" s="3">
        <f t="shared" si="14"/>
        <v>10</v>
      </c>
      <c r="PB24" s="3">
        <f t="shared" si="14"/>
        <v>0</v>
      </c>
      <c r="PC24" s="3">
        <f t="shared" si="14"/>
        <v>0</v>
      </c>
      <c r="PD24" s="3">
        <f t="shared" si="14"/>
        <v>10</v>
      </c>
      <c r="PE24" s="3">
        <f t="shared" si="14"/>
        <v>0</v>
      </c>
      <c r="PF24" s="3">
        <f t="shared" si="14"/>
        <v>0</v>
      </c>
      <c r="PG24" s="3">
        <f t="shared" ref="PG24:QL24" si="15">SUM(PG14:PG23)</f>
        <v>10</v>
      </c>
      <c r="PH24" s="3">
        <f t="shared" si="15"/>
        <v>0</v>
      </c>
      <c r="PI24" s="3">
        <f t="shared" si="15"/>
        <v>0</v>
      </c>
      <c r="PJ24" s="3">
        <f t="shared" si="15"/>
        <v>10</v>
      </c>
      <c r="PK24" s="3">
        <f t="shared" si="15"/>
        <v>0</v>
      </c>
      <c r="PL24" s="3">
        <f t="shared" si="15"/>
        <v>0</v>
      </c>
      <c r="PM24" s="3">
        <f t="shared" si="15"/>
        <v>10</v>
      </c>
      <c r="PN24" s="3">
        <f t="shared" si="15"/>
        <v>0</v>
      </c>
      <c r="PO24" s="3">
        <f t="shared" si="15"/>
        <v>0</v>
      </c>
      <c r="PP24" s="3">
        <f t="shared" si="15"/>
        <v>10</v>
      </c>
      <c r="PQ24" s="3">
        <f t="shared" si="15"/>
        <v>0</v>
      </c>
      <c r="PR24" s="3">
        <f t="shared" si="15"/>
        <v>0</v>
      </c>
      <c r="PS24" s="3">
        <f t="shared" si="15"/>
        <v>10</v>
      </c>
      <c r="PT24" s="3">
        <f t="shared" si="15"/>
        <v>0</v>
      </c>
      <c r="PU24" s="3">
        <f t="shared" si="15"/>
        <v>0</v>
      </c>
      <c r="PV24" s="3">
        <f t="shared" si="15"/>
        <v>10</v>
      </c>
      <c r="PW24" s="3">
        <f t="shared" si="15"/>
        <v>0</v>
      </c>
      <c r="PX24" s="3">
        <f t="shared" si="15"/>
        <v>0</v>
      </c>
      <c r="PY24" s="3">
        <f t="shared" si="15"/>
        <v>10</v>
      </c>
      <c r="PZ24" s="3">
        <f t="shared" si="15"/>
        <v>0</v>
      </c>
      <c r="QA24" s="3">
        <f t="shared" si="15"/>
        <v>0</v>
      </c>
      <c r="QB24" s="3">
        <f t="shared" si="15"/>
        <v>10</v>
      </c>
      <c r="QC24" s="3">
        <f t="shared" si="15"/>
        <v>0</v>
      </c>
      <c r="QD24" s="3">
        <f t="shared" si="15"/>
        <v>0</v>
      </c>
      <c r="QE24" s="3">
        <f t="shared" si="15"/>
        <v>10</v>
      </c>
      <c r="QF24" s="3">
        <f t="shared" si="15"/>
        <v>0</v>
      </c>
      <c r="QG24" s="3">
        <f t="shared" si="15"/>
        <v>0</v>
      </c>
      <c r="QH24" s="3">
        <f t="shared" si="15"/>
        <v>5</v>
      </c>
      <c r="QI24" s="3">
        <f t="shared" si="15"/>
        <v>5</v>
      </c>
      <c r="QJ24" s="3">
        <f t="shared" si="15"/>
        <v>0</v>
      </c>
      <c r="QK24" s="3">
        <f t="shared" si="15"/>
        <v>10</v>
      </c>
      <c r="QL24" s="3">
        <f t="shared" si="15"/>
        <v>0</v>
      </c>
      <c r="QM24" s="3">
        <f t="shared" ref="QM24:RN24" si="16">SUM(QM14:QM23)</f>
        <v>0</v>
      </c>
      <c r="QN24" s="3">
        <f t="shared" si="16"/>
        <v>10</v>
      </c>
      <c r="QO24" s="3">
        <f t="shared" si="16"/>
        <v>0</v>
      </c>
      <c r="QP24" s="3">
        <f t="shared" si="16"/>
        <v>0</v>
      </c>
      <c r="QQ24" s="3">
        <f t="shared" si="16"/>
        <v>10</v>
      </c>
      <c r="QR24" s="3">
        <f t="shared" si="16"/>
        <v>0</v>
      </c>
      <c r="QS24" s="3">
        <f t="shared" si="16"/>
        <v>0</v>
      </c>
      <c r="QT24" s="3">
        <f t="shared" si="16"/>
        <v>10</v>
      </c>
      <c r="QU24" s="3">
        <f t="shared" si="16"/>
        <v>0</v>
      </c>
      <c r="QV24" s="3">
        <f t="shared" si="16"/>
        <v>0</v>
      </c>
      <c r="QW24" s="3">
        <f t="shared" si="16"/>
        <v>10</v>
      </c>
      <c r="QX24" s="3">
        <f t="shared" si="16"/>
        <v>0</v>
      </c>
      <c r="QY24" s="3">
        <f t="shared" si="16"/>
        <v>0</v>
      </c>
      <c r="QZ24" s="3">
        <f t="shared" si="16"/>
        <v>10</v>
      </c>
      <c r="RA24" s="3">
        <f t="shared" si="16"/>
        <v>0</v>
      </c>
      <c r="RB24" s="3">
        <f t="shared" si="16"/>
        <v>0</v>
      </c>
      <c r="RC24" s="3">
        <f t="shared" si="16"/>
        <v>10</v>
      </c>
      <c r="RD24" s="3">
        <f t="shared" si="16"/>
        <v>0</v>
      </c>
      <c r="RE24" s="3">
        <f t="shared" si="16"/>
        <v>0</v>
      </c>
      <c r="RF24" s="3">
        <f t="shared" si="16"/>
        <v>10</v>
      </c>
      <c r="RG24" s="3">
        <f t="shared" si="16"/>
        <v>0</v>
      </c>
      <c r="RH24" s="3">
        <f t="shared" si="16"/>
        <v>0</v>
      </c>
      <c r="RI24" s="3">
        <f t="shared" si="16"/>
        <v>10</v>
      </c>
      <c r="RJ24" s="3">
        <f t="shared" si="16"/>
        <v>0</v>
      </c>
      <c r="RK24" s="3">
        <f t="shared" si="16"/>
        <v>0</v>
      </c>
      <c r="RL24" s="3">
        <f t="shared" si="16"/>
        <v>10</v>
      </c>
      <c r="RM24" s="3">
        <f t="shared" si="16"/>
        <v>0</v>
      </c>
      <c r="RN24" s="3">
        <f t="shared" si="16"/>
        <v>0</v>
      </c>
      <c r="RO24" s="3">
        <v>10</v>
      </c>
      <c r="RP24" s="3">
        <f t="shared" ref="RP24:SU24" si="17">SUM(RP14:RP23)</f>
        <v>0</v>
      </c>
      <c r="RQ24" s="3">
        <f t="shared" si="17"/>
        <v>0</v>
      </c>
      <c r="RR24" s="3">
        <f t="shared" si="17"/>
        <v>10</v>
      </c>
      <c r="RS24" s="3">
        <f t="shared" si="17"/>
        <v>0</v>
      </c>
      <c r="RT24" s="3">
        <f t="shared" si="17"/>
        <v>0</v>
      </c>
      <c r="RU24" s="3">
        <f t="shared" si="17"/>
        <v>10</v>
      </c>
      <c r="RV24" s="3">
        <f t="shared" si="17"/>
        <v>0</v>
      </c>
      <c r="RW24" s="3">
        <f t="shared" si="17"/>
        <v>0</v>
      </c>
      <c r="RX24" s="3">
        <f t="shared" si="17"/>
        <v>10</v>
      </c>
      <c r="RY24" s="3">
        <f t="shared" si="17"/>
        <v>0</v>
      </c>
      <c r="RZ24" s="3">
        <f t="shared" si="17"/>
        <v>0</v>
      </c>
      <c r="SA24" s="3">
        <f t="shared" si="17"/>
        <v>10</v>
      </c>
      <c r="SB24" s="3">
        <f t="shared" si="17"/>
        <v>0</v>
      </c>
      <c r="SC24" s="3">
        <f t="shared" si="17"/>
        <v>0</v>
      </c>
      <c r="SD24" s="3">
        <f t="shared" si="17"/>
        <v>10</v>
      </c>
      <c r="SE24" s="3">
        <f t="shared" si="17"/>
        <v>0</v>
      </c>
      <c r="SF24" s="3">
        <f t="shared" si="17"/>
        <v>0</v>
      </c>
      <c r="SG24" s="3">
        <f t="shared" si="17"/>
        <v>10</v>
      </c>
      <c r="SH24" s="3">
        <f t="shared" si="17"/>
        <v>0</v>
      </c>
      <c r="SI24" s="3">
        <f t="shared" si="17"/>
        <v>0</v>
      </c>
      <c r="SJ24" s="3">
        <f t="shared" si="17"/>
        <v>10</v>
      </c>
      <c r="SK24" s="3">
        <f t="shared" si="17"/>
        <v>0</v>
      </c>
      <c r="SL24" s="3">
        <f t="shared" si="17"/>
        <v>0</v>
      </c>
      <c r="SM24" s="3">
        <f t="shared" si="17"/>
        <v>10</v>
      </c>
      <c r="SN24" s="3">
        <f t="shared" si="17"/>
        <v>0</v>
      </c>
      <c r="SO24" s="3">
        <f t="shared" si="17"/>
        <v>0</v>
      </c>
      <c r="SP24" s="3">
        <f t="shared" si="17"/>
        <v>10</v>
      </c>
      <c r="SQ24" s="3">
        <f t="shared" si="17"/>
        <v>0</v>
      </c>
      <c r="SR24" s="3">
        <f t="shared" si="17"/>
        <v>0</v>
      </c>
      <c r="SS24" s="3">
        <f t="shared" si="17"/>
        <v>10</v>
      </c>
      <c r="ST24" s="3">
        <f t="shared" si="17"/>
        <v>0</v>
      </c>
      <c r="SU24" s="3">
        <f t="shared" si="17"/>
        <v>0</v>
      </c>
      <c r="SV24" s="3">
        <f t="shared" ref="SV24:TP24" si="18">SUM(SV14:SV23)</f>
        <v>10</v>
      </c>
      <c r="SW24" s="3">
        <f t="shared" si="18"/>
        <v>0</v>
      </c>
      <c r="SX24" s="3">
        <f t="shared" si="18"/>
        <v>0</v>
      </c>
      <c r="SY24" s="3">
        <f t="shared" si="18"/>
        <v>6</v>
      </c>
      <c r="SZ24" s="3">
        <f t="shared" si="18"/>
        <v>4</v>
      </c>
      <c r="TA24" s="3">
        <f t="shared" si="18"/>
        <v>0</v>
      </c>
      <c r="TB24" s="3">
        <f t="shared" si="18"/>
        <v>10</v>
      </c>
      <c r="TC24" s="3">
        <f t="shared" si="18"/>
        <v>0</v>
      </c>
      <c r="TD24" s="3">
        <f t="shared" si="18"/>
        <v>0</v>
      </c>
      <c r="TE24" s="3">
        <f t="shared" si="18"/>
        <v>10</v>
      </c>
      <c r="TF24" s="3">
        <f t="shared" si="18"/>
        <v>0</v>
      </c>
      <c r="TG24" s="3">
        <f t="shared" si="18"/>
        <v>0</v>
      </c>
      <c r="TH24" s="3">
        <f t="shared" si="18"/>
        <v>10</v>
      </c>
      <c r="TI24" s="3">
        <f t="shared" si="18"/>
        <v>0</v>
      </c>
      <c r="TJ24" s="3">
        <f t="shared" si="18"/>
        <v>0</v>
      </c>
      <c r="TK24" s="3">
        <f t="shared" si="18"/>
        <v>10</v>
      </c>
      <c r="TL24" s="3">
        <f t="shared" si="18"/>
        <v>0</v>
      </c>
      <c r="TM24" s="3">
        <f t="shared" si="18"/>
        <v>0</v>
      </c>
      <c r="TN24" s="3">
        <f t="shared" si="18"/>
        <v>10</v>
      </c>
      <c r="TO24" s="3">
        <f t="shared" si="18"/>
        <v>0</v>
      </c>
      <c r="TP24" s="3">
        <f t="shared" si="18"/>
        <v>0</v>
      </c>
      <c r="TQ24" s="3">
        <v>10</v>
      </c>
      <c r="TR24" s="3">
        <f>SUM(TR14:TR23)</f>
        <v>0</v>
      </c>
      <c r="TS24" s="3">
        <f>SUM(TS14:TS23)</f>
        <v>0</v>
      </c>
      <c r="TT24" s="3">
        <v>10</v>
      </c>
      <c r="TU24" s="3">
        <f t="shared" ref="TU24:UZ24" si="19">SUM(TU14:TU23)</f>
        <v>0</v>
      </c>
      <c r="TV24" s="3">
        <f t="shared" si="19"/>
        <v>0</v>
      </c>
      <c r="TW24" s="3">
        <f t="shared" si="19"/>
        <v>10</v>
      </c>
      <c r="TX24" s="3">
        <f t="shared" si="19"/>
        <v>0</v>
      </c>
      <c r="TY24" s="3">
        <f t="shared" si="19"/>
        <v>0</v>
      </c>
      <c r="TZ24" s="3">
        <f t="shared" si="19"/>
        <v>10</v>
      </c>
      <c r="UA24" s="3">
        <f t="shared" si="19"/>
        <v>0</v>
      </c>
      <c r="UB24" s="3">
        <f t="shared" si="19"/>
        <v>0</v>
      </c>
      <c r="UC24" s="3">
        <f t="shared" si="19"/>
        <v>10</v>
      </c>
      <c r="UD24" s="3">
        <f t="shared" si="19"/>
        <v>0</v>
      </c>
      <c r="UE24" s="3">
        <f t="shared" si="19"/>
        <v>0</v>
      </c>
      <c r="UF24" s="3">
        <f t="shared" si="19"/>
        <v>10</v>
      </c>
      <c r="UG24" s="3">
        <f t="shared" si="19"/>
        <v>0</v>
      </c>
      <c r="UH24" s="3">
        <f t="shared" si="19"/>
        <v>0</v>
      </c>
      <c r="UI24" s="3">
        <f t="shared" si="19"/>
        <v>10</v>
      </c>
      <c r="UJ24" s="3">
        <f t="shared" si="19"/>
        <v>0</v>
      </c>
      <c r="UK24" s="3">
        <f t="shared" si="19"/>
        <v>0</v>
      </c>
      <c r="UL24" s="3">
        <f t="shared" si="19"/>
        <v>10</v>
      </c>
      <c r="UM24" s="3">
        <f t="shared" si="19"/>
        <v>0</v>
      </c>
      <c r="UN24" s="3">
        <f t="shared" si="19"/>
        <v>0</v>
      </c>
      <c r="UO24" s="3">
        <f t="shared" si="19"/>
        <v>10</v>
      </c>
      <c r="UP24" s="3">
        <f t="shared" si="19"/>
        <v>0</v>
      </c>
      <c r="UQ24" s="3">
        <f t="shared" si="19"/>
        <v>0</v>
      </c>
      <c r="UR24" s="3">
        <f t="shared" si="19"/>
        <v>10</v>
      </c>
      <c r="US24" s="3">
        <f t="shared" si="19"/>
        <v>0</v>
      </c>
      <c r="UT24" s="3">
        <f t="shared" si="19"/>
        <v>0</v>
      </c>
      <c r="UU24" s="3">
        <f t="shared" si="19"/>
        <v>10</v>
      </c>
      <c r="UV24" s="3">
        <f t="shared" si="19"/>
        <v>0</v>
      </c>
      <c r="UW24" s="3">
        <f t="shared" si="19"/>
        <v>0</v>
      </c>
      <c r="UX24" s="3">
        <f t="shared" si="19"/>
        <v>10</v>
      </c>
      <c r="UY24" s="3">
        <f t="shared" si="19"/>
        <v>0</v>
      </c>
      <c r="UZ24" s="3">
        <f t="shared" si="19"/>
        <v>0</v>
      </c>
      <c r="VA24" s="3">
        <f t="shared" ref="VA24:VU24" si="20">SUM(VA14:VA23)</f>
        <v>10</v>
      </c>
      <c r="VB24" s="3">
        <f t="shared" si="20"/>
        <v>0</v>
      </c>
      <c r="VC24" s="3">
        <f t="shared" si="20"/>
        <v>0</v>
      </c>
      <c r="VD24" s="3">
        <f t="shared" si="20"/>
        <v>10</v>
      </c>
      <c r="VE24" s="3">
        <f t="shared" si="20"/>
        <v>0</v>
      </c>
      <c r="VF24" s="3">
        <f t="shared" si="20"/>
        <v>0</v>
      </c>
      <c r="VG24" s="3">
        <f t="shared" si="20"/>
        <v>10</v>
      </c>
      <c r="VH24" s="3">
        <f t="shared" si="20"/>
        <v>0</v>
      </c>
      <c r="VI24" s="3">
        <f t="shared" si="20"/>
        <v>0</v>
      </c>
      <c r="VJ24" s="3">
        <f t="shared" si="20"/>
        <v>10</v>
      </c>
      <c r="VK24" s="3">
        <f t="shared" si="20"/>
        <v>0</v>
      </c>
      <c r="VL24" s="3">
        <f t="shared" si="20"/>
        <v>0</v>
      </c>
      <c r="VM24" s="3">
        <f t="shared" si="20"/>
        <v>10</v>
      </c>
      <c r="VN24" s="3">
        <f t="shared" si="20"/>
        <v>0</v>
      </c>
      <c r="VO24" s="3">
        <f t="shared" si="20"/>
        <v>0</v>
      </c>
      <c r="VP24" s="3">
        <f t="shared" si="20"/>
        <v>10</v>
      </c>
      <c r="VQ24" s="3">
        <f t="shared" si="20"/>
        <v>0</v>
      </c>
      <c r="VR24" s="3">
        <f t="shared" si="20"/>
        <v>0</v>
      </c>
      <c r="VS24" s="3">
        <f t="shared" si="20"/>
        <v>10</v>
      </c>
      <c r="VT24" s="3">
        <f t="shared" si="20"/>
        <v>0</v>
      </c>
      <c r="VU24" s="3">
        <f t="shared" si="20"/>
        <v>0</v>
      </c>
    </row>
    <row r="25" spans="1:593">
      <c r="A25" s="3">
        <v>12</v>
      </c>
      <c r="B25" s="4"/>
      <c r="C25" s="11">
        <f>C24/15%</f>
        <v>60</v>
      </c>
      <c r="D25" s="11">
        <f>D24/25%</f>
        <v>4</v>
      </c>
      <c r="E25" s="11">
        <f>E24/25%</f>
        <v>0</v>
      </c>
      <c r="F25" s="11">
        <f>F24/10%</f>
        <v>90</v>
      </c>
      <c r="G25" s="11">
        <f>G24/20%</f>
        <v>5</v>
      </c>
      <c r="H25" s="11">
        <f>H24/25%</f>
        <v>0</v>
      </c>
      <c r="I25" s="11">
        <f>I24/10%</f>
        <v>90</v>
      </c>
      <c r="J25" s="11">
        <f>J24/10%</f>
        <v>10</v>
      </c>
      <c r="K25" s="11">
        <f>K24/25%</f>
        <v>0</v>
      </c>
      <c r="L25" s="11">
        <f>L24/10%</f>
        <v>90</v>
      </c>
      <c r="M25" s="11">
        <f>M24/10%</f>
        <v>10</v>
      </c>
      <c r="N25" s="11">
        <f>N24/25%</f>
        <v>0</v>
      </c>
      <c r="O25" s="11">
        <f>O24/10%</f>
        <v>70</v>
      </c>
      <c r="P25" s="11">
        <f>P24/10%</f>
        <v>30</v>
      </c>
      <c r="Q25" s="11">
        <f>Q24/25%</f>
        <v>0</v>
      </c>
      <c r="R25" s="11">
        <f>R24/10%</f>
        <v>100</v>
      </c>
      <c r="S25" s="11">
        <f>S24/25%</f>
        <v>0</v>
      </c>
      <c r="T25" s="11">
        <f>T24/25%</f>
        <v>0</v>
      </c>
      <c r="U25" s="11">
        <f>U24/10%</f>
        <v>80</v>
      </c>
      <c r="V25" s="11">
        <f>V24/10%</f>
        <v>20</v>
      </c>
      <c r="W25" s="11">
        <f>W24/25%</f>
        <v>0</v>
      </c>
      <c r="X25" s="11">
        <f>X24/10%</f>
        <v>70</v>
      </c>
      <c r="Y25" s="11">
        <f>Y24/10%</f>
        <v>30</v>
      </c>
      <c r="Z25" s="11">
        <f>Z24/25%</f>
        <v>0</v>
      </c>
      <c r="AA25" s="11">
        <f>AA24/10%</f>
        <v>80</v>
      </c>
      <c r="AB25" s="11">
        <f>AB24/10%</f>
        <v>20</v>
      </c>
      <c r="AC25" s="11">
        <f>AC24/25%</f>
        <v>0</v>
      </c>
      <c r="AD25" s="11">
        <f>AD24/10%</f>
        <v>100</v>
      </c>
      <c r="AE25" s="11">
        <f>AE24/25%</f>
        <v>0</v>
      </c>
      <c r="AF25" s="11">
        <f>AF24/25%</f>
        <v>0</v>
      </c>
      <c r="AG25" s="11">
        <f>AG24/10%</f>
        <v>90</v>
      </c>
      <c r="AH25" s="11">
        <f>AH24/10%</f>
        <v>10</v>
      </c>
      <c r="AI25" s="11">
        <f>AI24/25%</f>
        <v>0</v>
      </c>
      <c r="AJ25" s="11">
        <f>AJ24/10%</f>
        <v>60</v>
      </c>
      <c r="AK25" s="11">
        <f>AK24/10%</f>
        <v>40</v>
      </c>
      <c r="AL25" s="11">
        <f>AL24/25%</f>
        <v>0</v>
      </c>
      <c r="AM25" s="11">
        <f>AM24/10%</f>
        <v>100</v>
      </c>
      <c r="AN25" s="11">
        <f>AN24/25%</f>
        <v>0</v>
      </c>
      <c r="AO25" s="11">
        <f>AO24/25%</f>
        <v>0</v>
      </c>
      <c r="AP25" s="11">
        <f>AP24/10%</f>
        <v>50</v>
      </c>
      <c r="AQ25" s="11">
        <f>AQ24/10%</f>
        <v>50</v>
      </c>
      <c r="AR25" s="11">
        <f>AR24/25%</f>
        <v>0</v>
      </c>
      <c r="AS25" s="11">
        <f>AS24/10%</f>
        <v>100</v>
      </c>
      <c r="AT25" s="11">
        <f>AT24/25%</f>
        <v>0</v>
      </c>
      <c r="AU25" s="11">
        <f>AU24/25%</f>
        <v>0</v>
      </c>
      <c r="AV25" s="11">
        <f>AV24/10%</f>
        <v>80</v>
      </c>
      <c r="AW25" s="11">
        <f>AW24/15%</f>
        <v>6.666666666666667</v>
      </c>
      <c r="AX25" s="11">
        <f>AX24/25%</f>
        <v>0</v>
      </c>
      <c r="AY25" s="11">
        <f>AY24/10%</f>
        <v>60</v>
      </c>
      <c r="AZ25" s="11">
        <f>AZ24/10%</f>
        <v>40</v>
      </c>
      <c r="BA25" s="11">
        <f>BA24/25%</f>
        <v>0</v>
      </c>
      <c r="BB25" s="11">
        <f>BB24/10%</f>
        <v>100</v>
      </c>
      <c r="BC25" s="11">
        <f>BC24/25%</f>
        <v>0</v>
      </c>
      <c r="BD25" s="11">
        <f>BD24/25%</f>
        <v>0</v>
      </c>
      <c r="BE25" s="11">
        <f>BE24/10%</f>
        <v>80</v>
      </c>
      <c r="BF25" s="11">
        <f>BF24/10%</f>
        <v>20</v>
      </c>
      <c r="BG25" s="11">
        <f>BG24/25%</f>
        <v>0</v>
      </c>
      <c r="BH25" s="11">
        <f>BH24/10%</f>
        <v>90</v>
      </c>
      <c r="BI25" s="11">
        <f>BI24/10%</f>
        <v>10</v>
      </c>
      <c r="BJ25" s="11">
        <f>BJ24/25%</f>
        <v>0</v>
      </c>
      <c r="BK25" s="11">
        <f>BK24/10%</f>
        <v>80</v>
      </c>
      <c r="BL25" s="11">
        <f>BL24/10%</f>
        <v>20</v>
      </c>
      <c r="BM25" s="11">
        <f>BM24/25%</f>
        <v>0</v>
      </c>
      <c r="BN25" s="11">
        <f>BN24/10%</f>
        <v>80</v>
      </c>
      <c r="BO25" s="11">
        <f>BO24/15%</f>
        <v>13.333333333333334</v>
      </c>
      <c r="BP25" s="11">
        <f>BP24/25%</f>
        <v>0</v>
      </c>
      <c r="BQ25" s="11">
        <f>BQ24/10%</f>
        <v>90</v>
      </c>
      <c r="BR25" s="11">
        <f>BR24/10%</f>
        <v>10</v>
      </c>
      <c r="BS25" s="11">
        <f>BS24/25%</f>
        <v>0</v>
      </c>
      <c r="BT25" s="11">
        <f>BT24/10%</f>
        <v>100</v>
      </c>
      <c r="BU25" s="11">
        <f>BU24/25%</f>
        <v>0</v>
      </c>
      <c r="BV25" s="11">
        <f>BV24/25%</f>
        <v>0</v>
      </c>
      <c r="BW25" s="11">
        <f>BW24/10%</f>
        <v>100</v>
      </c>
      <c r="BX25" s="11">
        <f>BX24/25%</f>
        <v>0</v>
      </c>
      <c r="BY25" s="11">
        <f>BY24/25%</f>
        <v>0</v>
      </c>
      <c r="BZ25" s="11">
        <f>BZ24/10%</f>
        <v>80</v>
      </c>
      <c r="CA25" s="11">
        <f>CA24/10%</f>
        <v>20</v>
      </c>
      <c r="CB25" s="11">
        <f>CB24/25%</f>
        <v>0</v>
      </c>
      <c r="CC25" s="11">
        <f>CC24/10%</f>
        <v>100</v>
      </c>
      <c r="CD25" s="11">
        <f>CD24/25%</f>
        <v>0</v>
      </c>
      <c r="CE25" s="11">
        <f>CE24/25%</f>
        <v>0</v>
      </c>
      <c r="CF25" s="11">
        <f>CF24/10%</f>
        <v>80</v>
      </c>
      <c r="CG25" s="11">
        <f>CG24/10%</f>
        <v>20</v>
      </c>
      <c r="CH25" s="11">
        <f>CH24/25%</f>
        <v>0</v>
      </c>
      <c r="CI25" s="11">
        <f>CI24/10%</f>
        <v>90</v>
      </c>
      <c r="CJ25" s="11">
        <f>CJ24/10%</f>
        <v>10</v>
      </c>
      <c r="CK25" s="11">
        <f>CK24/25%</f>
        <v>0</v>
      </c>
      <c r="CL25" s="11">
        <f>CL24/10%</f>
        <v>90</v>
      </c>
      <c r="CM25" s="11">
        <f>CM24/10%</f>
        <v>20</v>
      </c>
      <c r="CN25" s="11">
        <f>CN24/25%</f>
        <v>0</v>
      </c>
      <c r="CO25" s="11">
        <f>CO24/10%</f>
        <v>70</v>
      </c>
      <c r="CP25" s="11">
        <f>CP24/10%</f>
        <v>30</v>
      </c>
      <c r="CQ25" s="11">
        <f>CQ24/25%</f>
        <v>0</v>
      </c>
      <c r="CR25" s="11">
        <f>CR24/10%</f>
        <v>100</v>
      </c>
      <c r="CS25" s="11">
        <f>CS24/25%</f>
        <v>0</v>
      </c>
      <c r="CT25" s="11">
        <f>CT24/25%</f>
        <v>0</v>
      </c>
      <c r="CU25" s="11">
        <f>CU24/25%</f>
        <v>0</v>
      </c>
      <c r="CV25" s="11">
        <f>CV24/10%</f>
        <v>80</v>
      </c>
      <c r="CW25" s="11">
        <f>CW24/10%</f>
        <v>20</v>
      </c>
      <c r="CX25" s="11">
        <f>CX24/10%</f>
        <v>100</v>
      </c>
      <c r="CY25" s="11">
        <f>CY24/25%</f>
        <v>0</v>
      </c>
      <c r="CZ25" s="11">
        <f>CZ24/25%</f>
        <v>0</v>
      </c>
      <c r="DA25" s="11">
        <f>DA24/10%</f>
        <v>50</v>
      </c>
      <c r="DB25" s="11">
        <f>DB24/10%</f>
        <v>50</v>
      </c>
      <c r="DC25" s="11">
        <f>DC24/10%</f>
        <v>50</v>
      </c>
      <c r="DD25" s="11">
        <f>DD24/10%</f>
        <v>40</v>
      </c>
      <c r="DE25" s="11">
        <f>DE24/25%</f>
        <v>0</v>
      </c>
      <c r="DF25" s="11">
        <f>DF24/25%</f>
        <v>0</v>
      </c>
      <c r="DG25" s="11">
        <f>DG24/10%</f>
        <v>100</v>
      </c>
      <c r="DH25" s="11">
        <f>DH24/25%</f>
        <v>0</v>
      </c>
      <c r="DI25" s="11">
        <f>DI24/25%</f>
        <v>0</v>
      </c>
      <c r="DJ25" s="11">
        <f>DJ24/10%</f>
        <v>60</v>
      </c>
      <c r="DK25" s="11">
        <f>DK24/10%</f>
        <v>40</v>
      </c>
      <c r="DL25" s="11">
        <f>DL24/25%</f>
        <v>0</v>
      </c>
      <c r="DM25" s="11">
        <f>DM24/10%</f>
        <v>50</v>
      </c>
      <c r="DN25" s="11">
        <f>DN24/10%</f>
        <v>50</v>
      </c>
      <c r="DO25" s="11">
        <f>DO24/25%</f>
        <v>0</v>
      </c>
      <c r="DP25" s="11">
        <f>DP24/10%</f>
        <v>80</v>
      </c>
      <c r="DQ25" s="11">
        <f>DQ24/10%</f>
        <v>20</v>
      </c>
      <c r="DR25" s="11">
        <f>DR24/25%</f>
        <v>0</v>
      </c>
      <c r="DS25" s="11">
        <f>DS24/10%</f>
        <v>100</v>
      </c>
      <c r="DT25" s="11">
        <f>DT24/25%</f>
        <v>0</v>
      </c>
      <c r="DU25" s="11">
        <f>DU24/25%</f>
        <v>0</v>
      </c>
      <c r="DV25" s="11">
        <f>DV24/10%</f>
        <v>100</v>
      </c>
      <c r="DW25" s="11">
        <f>DW24/25%</f>
        <v>0</v>
      </c>
      <c r="DX25" s="11">
        <f>DX24/25%</f>
        <v>0</v>
      </c>
      <c r="DY25" s="11">
        <f>DY24/10%</f>
        <v>80</v>
      </c>
      <c r="DZ25" s="11">
        <f>DZ24/10%</f>
        <v>20</v>
      </c>
      <c r="EA25" s="11">
        <f>EA24/25%</f>
        <v>0</v>
      </c>
      <c r="EB25" s="11">
        <f>EB24/10%</f>
        <v>80</v>
      </c>
      <c r="EC25" s="11">
        <f>EC24/10%</f>
        <v>20</v>
      </c>
      <c r="ED25" s="11">
        <f>ED24/25%</f>
        <v>0</v>
      </c>
      <c r="EE25" s="11">
        <f>EE24/10%</f>
        <v>100</v>
      </c>
      <c r="EF25" s="11">
        <f>EF24/25%</f>
        <v>0</v>
      </c>
      <c r="EG25" s="11">
        <f>EG24/25%</f>
        <v>0</v>
      </c>
      <c r="EH25" s="11">
        <f>EH24/10%</f>
        <v>60</v>
      </c>
      <c r="EI25" s="11">
        <f>EI24/10%</f>
        <v>40</v>
      </c>
      <c r="EJ25" s="11">
        <f>EJ24/25%</f>
        <v>0</v>
      </c>
      <c r="EK25" s="11">
        <f>EK24/10%</f>
        <v>100</v>
      </c>
      <c r="EL25" s="11">
        <f>EL24/25%</f>
        <v>0</v>
      </c>
      <c r="EM25" s="11">
        <f>EM24/25%</f>
        <v>0</v>
      </c>
      <c r="EN25" s="11">
        <f>EN24/10%</f>
        <v>50</v>
      </c>
      <c r="EO25" s="11">
        <f>EO24/10%</f>
        <v>50</v>
      </c>
      <c r="EP25" s="3">
        <f>SUM(EP14:EP24)</f>
        <v>0</v>
      </c>
      <c r="EQ25" s="11">
        <f>EQ24/10%</f>
        <v>80</v>
      </c>
      <c r="ER25" s="11">
        <f>ER24/10%</f>
        <v>20</v>
      </c>
      <c r="ES25" s="11">
        <f>ES24/25%</f>
        <v>0</v>
      </c>
      <c r="ET25" s="11">
        <f>ET24/10%</f>
        <v>100</v>
      </c>
      <c r="EU25" s="11">
        <f>EU24/25%</f>
        <v>0</v>
      </c>
      <c r="EV25" s="11">
        <f>EV24/25%</f>
        <v>0</v>
      </c>
      <c r="EW25" s="11">
        <f>EW24/10%</f>
        <v>100</v>
      </c>
      <c r="EX25" s="11">
        <f>EX24/25%</f>
        <v>0</v>
      </c>
      <c r="EY25" s="11">
        <f>EY24/25%</f>
        <v>0</v>
      </c>
      <c r="EZ25" s="11">
        <f>EZ24/10%</f>
        <v>100</v>
      </c>
      <c r="FA25" s="11">
        <f>FA24/25%</f>
        <v>0</v>
      </c>
      <c r="FB25" s="11">
        <f>FB24/25%</f>
        <v>0</v>
      </c>
      <c r="FC25" s="11">
        <f>FC24/10%</f>
        <v>100</v>
      </c>
      <c r="FD25" s="11">
        <f>FD24/25%</f>
        <v>0</v>
      </c>
      <c r="FE25" s="11">
        <f>FE24/25%</f>
        <v>0</v>
      </c>
      <c r="FF25" s="11">
        <f>FF24/10%</f>
        <v>60</v>
      </c>
      <c r="FG25" s="11">
        <f>FG24/25%</f>
        <v>16</v>
      </c>
      <c r="FH25" s="11">
        <f>FH24/25%</f>
        <v>0</v>
      </c>
      <c r="FI25" s="11">
        <f>FI24/10%</f>
        <v>100</v>
      </c>
      <c r="FJ25" s="11">
        <f>FJ24/25%</f>
        <v>0</v>
      </c>
      <c r="FK25" s="11">
        <f>FK24/25%</f>
        <v>0</v>
      </c>
      <c r="FL25" s="11">
        <f>FL24/10%</f>
        <v>70</v>
      </c>
      <c r="FM25" s="11">
        <f>FM24/10%</f>
        <v>30</v>
      </c>
      <c r="FN25" s="11">
        <f>FN24/25%</f>
        <v>0</v>
      </c>
      <c r="FO25" s="11">
        <f>FO24/10%</f>
        <v>100</v>
      </c>
      <c r="FP25" s="11">
        <f>FP24/25%</f>
        <v>0</v>
      </c>
      <c r="FQ25" s="11">
        <f>FQ24/25%</f>
        <v>0</v>
      </c>
      <c r="FR25" s="11">
        <f>FR24/10%</f>
        <v>100</v>
      </c>
      <c r="FS25" s="11">
        <f>FS24/25%</f>
        <v>0</v>
      </c>
      <c r="FT25" s="11">
        <f>FT24/25%</f>
        <v>0</v>
      </c>
      <c r="FU25" s="11">
        <f>FU24/10%</f>
        <v>50</v>
      </c>
      <c r="FV25" s="11">
        <f>FV24/10%</f>
        <v>60</v>
      </c>
      <c r="FW25" s="11">
        <f>FW24/25%</f>
        <v>0</v>
      </c>
      <c r="FX25" s="11">
        <f>FX24/10%</f>
        <v>100</v>
      </c>
      <c r="FY25" s="11">
        <f>FY24/25%</f>
        <v>0</v>
      </c>
      <c r="FZ25" s="11">
        <f>FZ24/25%</f>
        <v>0</v>
      </c>
      <c r="GA25" s="11">
        <f>GA24/10%</f>
        <v>100</v>
      </c>
      <c r="GB25" s="11">
        <f>GB24/25%</f>
        <v>0</v>
      </c>
      <c r="GC25" s="11">
        <f>GC24/25%</f>
        <v>0</v>
      </c>
      <c r="GD25" s="11">
        <f>GD24/10%</f>
        <v>100</v>
      </c>
      <c r="GE25" s="11">
        <f>GE24/25%</f>
        <v>0</v>
      </c>
      <c r="GF25" s="11">
        <f>GF24/25%</f>
        <v>0</v>
      </c>
      <c r="GG25" s="11">
        <f>GG24/10%</f>
        <v>100</v>
      </c>
      <c r="GH25" s="11">
        <f>GH24/25%</f>
        <v>0</v>
      </c>
      <c r="GI25" s="11">
        <f>GI24/25%</f>
        <v>0</v>
      </c>
      <c r="GJ25" s="11">
        <f>GJ24/10%</f>
        <v>80</v>
      </c>
      <c r="GK25" s="11">
        <f>GK24/10%</f>
        <v>20</v>
      </c>
      <c r="GL25" s="11">
        <f>GL24/25%</f>
        <v>0</v>
      </c>
      <c r="GM25" s="11">
        <f>GM24/10%</f>
        <v>100</v>
      </c>
      <c r="GN25" s="11">
        <f>GN24/25%</f>
        <v>0</v>
      </c>
      <c r="GO25" s="11">
        <f>GO24/25%</f>
        <v>0</v>
      </c>
      <c r="GP25" s="11">
        <f>GP24/10%</f>
        <v>100</v>
      </c>
      <c r="GQ25" s="11">
        <f>GQ24/25%</f>
        <v>0</v>
      </c>
      <c r="GR25" s="11">
        <f>GR24/25%</f>
        <v>0</v>
      </c>
      <c r="GS25" s="11">
        <f>GS24/10%</f>
        <v>30</v>
      </c>
      <c r="GT25" s="11">
        <f>GT24/10%</f>
        <v>70</v>
      </c>
      <c r="GU25" s="11">
        <f>GU24/25%</f>
        <v>0</v>
      </c>
      <c r="GV25" s="11">
        <f>GV24/10%</f>
        <v>100</v>
      </c>
      <c r="GW25" s="11">
        <f>GW24/25%</f>
        <v>0</v>
      </c>
      <c r="GX25" s="11">
        <f>GX24/25%</f>
        <v>0</v>
      </c>
      <c r="GY25" s="11">
        <f>GY24/10%</f>
        <v>100</v>
      </c>
      <c r="GZ25" s="11">
        <f>GZ24/25%</f>
        <v>0</v>
      </c>
      <c r="HA25" s="11">
        <f>HA24/25%</f>
        <v>0</v>
      </c>
      <c r="HB25" s="11">
        <f>HB24/10%</f>
        <v>50</v>
      </c>
      <c r="HC25" s="11">
        <f>HC24/10%</f>
        <v>50</v>
      </c>
      <c r="HD25" s="11">
        <f>HD24/25%</f>
        <v>0</v>
      </c>
      <c r="HE25" s="11">
        <f>HE24/10%</f>
        <v>30</v>
      </c>
      <c r="HF25" s="11">
        <f>HF24/10%</f>
        <v>70</v>
      </c>
      <c r="HG25" s="11">
        <f>HG24/25%</f>
        <v>0</v>
      </c>
      <c r="HH25" s="11">
        <f>HH24/10%</f>
        <v>100</v>
      </c>
      <c r="HI25" s="11">
        <f>HI24/25%</f>
        <v>0</v>
      </c>
      <c r="HJ25" s="11">
        <f>HJ24/25%</f>
        <v>0</v>
      </c>
      <c r="HK25" s="11">
        <f>HK24/10%</f>
        <v>100</v>
      </c>
      <c r="HL25" s="11">
        <f>HL24/25%</f>
        <v>0</v>
      </c>
      <c r="HM25" s="11">
        <f>HM24/25%</f>
        <v>0</v>
      </c>
      <c r="HN25" s="11">
        <f>HN24/10%</f>
        <v>100</v>
      </c>
      <c r="HO25" s="11">
        <f>HO24/25%</f>
        <v>0</v>
      </c>
      <c r="HP25" s="11">
        <f>HP24/25%</f>
        <v>0</v>
      </c>
      <c r="HQ25" s="11">
        <f>HQ24/10%</f>
        <v>100</v>
      </c>
      <c r="HR25" s="11">
        <f>HR24/25%</f>
        <v>0</v>
      </c>
      <c r="HS25" s="11">
        <f>HS24/25%</f>
        <v>0</v>
      </c>
      <c r="HT25" s="11">
        <f>HT24/10%</f>
        <v>50</v>
      </c>
      <c r="HU25" s="11">
        <f>HU24/10%</f>
        <v>50</v>
      </c>
      <c r="HV25" s="11">
        <f>HV24/25%</f>
        <v>0</v>
      </c>
      <c r="HW25" s="11">
        <f>HW24/10%</f>
        <v>100</v>
      </c>
      <c r="HX25" s="11">
        <f>HX24/25%</f>
        <v>0</v>
      </c>
      <c r="HY25" s="11">
        <f>HY24/25%</f>
        <v>0</v>
      </c>
      <c r="HZ25" s="11">
        <f>HZ24/10%</f>
        <v>0</v>
      </c>
      <c r="IA25" s="11">
        <f>IA24/25%</f>
        <v>0</v>
      </c>
      <c r="IB25" s="11">
        <f>IB24/25%</f>
        <v>0</v>
      </c>
      <c r="IC25" s="11">
        <f>IC24/10%</f>
        <v>0</v>
      </c>
      <c r="ID25" s="11">
        <f>ID24/25%</f>
        <v>0</v>
      </c>
      <c r="IE25" s="11">
        <f>IE24/25%</f>
        <v>0</v>
      </c>
      <c r="IF25" s="11">
        <f>IF24/10%</f>
        <v>0</v>
      </c>
      <c r="IG25" s="11">
        <f>IG24/25%</f>
        <v>0</v>
      </c>
      <c r="IH25" s="11">
        <f>IH24/25%</f>
        <v>0</v>
      </c>
      <c r="II25" s="11">
        <f>II24/10%</f>
        <v>80</v>
      </c>
      <c r="IJ25" s="11">
        <f>IJ24/C25</f>
        <v>3.3333333333333333E-2</v>
      </c>
      <c r="IK25" s="11">
        <f t="shared" ref="IK25:KV25" si="21">IK24/25%</f>
        <v>0</v>
      </c>
      <c r="IL25" s="11">
        <f>IL24/10%</f>
        <v>100</v>
      </c>
      <c r="IM25" s="11">
        <f t="shared" si="21"/>
        <v>0</v>
      </c>
      <c r="IN25" s="11">
        <f t="shared" si="21"/>
        <v>0</v>
      </c>
      <c r="IO25" s="11">
        <f>IO24/10%</f>
        <v>100</v>
      </c>
      <c r="IP25" s="11">
        <f t="shared" si="21"/>
        <v>0</v>
      </c>
      <c r="IQ25" s="11">
        <f t="shared" si="21"/>
        <v>0</v>
      </c>
      <c r="IR25" s="11">
        <f>IR24/10%</f>
        <v>100</v>
      </c>
      <c r="IS25" s="11">
        <f t="shared" si="21"/>
        <v>0</v>
      </c>
      <c r="IT25" s="11">
        <f t="shared" si="21"/>
        <v>0</v>
      </c>
      <c r="IU25" s="11">
        <f>IU24/10%</f>
        <v>100</v>
      </c>
      <c r="IV25" s="11">
        <f t="shared" si="21"/>
        <v>0</v>
      </c>
      <c r="IW25" s="11">
        <f t="shared" si="21"/>
        <v>0</v>
      </c>
      <c r="IX25" s="11">
        <f>IX24/10%</f>
        <v>80</v>
      </c>
      <c r="IY25" s="11">
        <f>IY24/10%</f>
        <v>20</v>
      </c>
      <c r="IZ25" s="11">
        <f t="shared" si="21"/>
        <v>0</v>
      </c>
      <c r="JA25" s="11">
        <f>JA24/10%</f>
        <v>100</v>
      </c>
      <c r="JB25" s="11">
        <f t="shared" si="21"/>
        <v>0</v>
      </c>
      <c r="JC25" s="11">
        <f t="shared" si="21"/>
        <v>0</v>
      </c>
      <c r="JD25" s="11">
        <f>JD24/10%</f>
        <v>30</v>
      </c>
      <c r="JE25" s="11">
        <f>JE24/10%</f>
        <v>70</v>
      </c>
      <c r="JF25" s="11">
        <f t="shared" si="21"/>
        <v>0</v>
      </c>
      <c r="JG25" s="11">
        <f>JG24/10%</f>
        <v>100</v>
      </c>
      <c r="JH25" s="11">
        <f t="shared" si="21"/>
        <v>0</v>
      </c>
      <c r="JI25" s="11">
        <f t="shared" si="21"/>
        <v>0</v>
      </c>
      <c r="JJ25" s="11">
        <f>JJ24/10%</f>
        <v>100</v>
      </c>
      <c r="JK25" s="11">
        <f t="shared" si="21"/>
        <v>0</v>
      </c>
      <c r="JL25" s="11">
        <f t="shared" si="21"/>
        <v>0</v>
      </c>
      <c r="JM25" s="11">
        <f>JM24/10%</f>
        <v>100</v>
      </c>
      <c r="JN25" s="11">
        <f t="shared" si="21"/>
        <v>0</v>
      </c>
      <c r="JO25" s="11">
        <f t="shared" si="21"/>
        <v>0</v>
      </c>
      <c r="JP25" s="11">
        <f>JP24/10%</f>
        <v>50</v>
      </c>
      <c r="JQ25" s="11">
        <f>JQ24/10%</f>
        <v>50</v>
      </c>
      <c r="JR25" s="11">
        <f t="shared" si="21"/>
        <v>0</v>
      </c>
      <c r="JS25" s="11">
        <f>JS24/10%</f>
        <v>100</v>
      </c>
      <c r="JT25" s="11">
        <f t="shared" si="21"/>
        <v>0</v>
      </c>
      <c r="JU25" s="11">
        <f t="shared" si="21"/>
        <v>0</v>
      </c>
      <c r="JV25" s="11">
        <f>JV24/10%</f>
        <v>100</v>
      </c>
      <c r="JW25" s="11">
        <f t="shared" si="21"/>
        <v>0</v>
      </c>
      <c r="JX25" s="11">
        <f t="shared" si="21"/>
        <v>0</v>
      </c>
      <c r="JY25" s="11">
        <f>JY24/10%</f>
        <v>100</v>
      </c>
      <c r="JZ25" s="11">
        <f t="shared" si="21"/>
        <v>0</v>
      </c>
      <c r="KA25" s="11">
        <f t="shared" si="21"/>
        <v>0</v>
      </c>
      <c r="KB25" s="11">
        <f>KB24/10%</f>
        <v>100</v>
      </c>
      <c r="KC25" s="11">
        <f t="shared" si="21"/>
        <v>0</v>
      </c>
      <c r="KD25" s="11">
        <f t="shared" si="21"/>
        <v>0</v>
      </c>
      <c r="KE25" s="11">
        <f>KE24/10%</f>
        <v>100</v>
      </c>
      <c r="KF25" s="11">
        <f t="shared" si="21"/>
        <v>0</v>
      </c>
      <c r="KG25" s="11">
        <f t="shared" si="21"/>
        <v>0</v>
      </c>
      <c r="KH25" s="11">
        <f>KH24/10%</f>
        <v>40</v>
      </c>
      <c r="KI25" s="11">
        <f>KI24/10%</f>
        <v>60</v>
      </c>
      <c r="KJ25" s="11">
        <f t="shared" si="21"/>
        <v>0</v>
      </c>
      <c r="KK25" s="11">
        <f>KK24/10%</f>
        <v>100</v>
      </c>
      <c r="KL25" s="11">
        <f t="shared" si="21"/>
        <v>0</v>
      </c>
      <c r="KM25" s="11">
        <f t="shared" si="21"/>
        <v>0</v>
      </c>
      <c r="KN25" s="11">
        <f>KN24/10%</f>
        <v>100</v>
      </c>
      <c r="KO25" s="11">
        <f t="shared" si="21"/>
        <v>0</v>
      </c>
      <c r="KP25" s="11">
        <f t="shared" si="21"/>
        <v>0</v>
      </c>
      <c r="KQ25" s="11">
        <f>KQ24/10%</f>
        <v>80</v>
      </c>
      <c r="KR25" s="11">
        <f t="shared" si="21"/>
        <v>8</v>
      </c>
      <c r="KS25" s="11">
        <f t="shared" si="21"/>
        <v>0</v>
      </c>
      <c r="KT25" s="11">
        <f>KT24/10%</f>
        <v>100</v>
      </c>
      <c r="KU25" s="11">
        <f t="shared" si="21"/>
        <v>0</v>
      </c>
      <c r="KV25" s="11">
        <f t="shared" si="21"/>
        <v>0</v>
      </c>
      <c r="KW25" s="11">
        <f>KW24/10%</f>
        <v>100</v>
      </c>
      <c r="KX25" s="11">
        <f t="shared" ref="KX25:NG25" si="22">KX24/25%</f>
        <v>0</v>
      </c>
      <c r="KY25" s="11">
        <f t="shared" si="22"/>
        <v>0</v>
      </c>
      <c r="KZ25" s="11">
        <f>$J24%</f>
        <v>0.01</v>
      </c>
      <c r="LA25" s="11">
        <f t="shared" si="22"/>
        <v>0</v>
      </c>
      <c r="LB25" s="11">
        <f t="shared" si="22"/>
        <v>0</v>
      </c>
      <c r="LC25" s="11">
        <f>LC24/10%</f>
        <v>100</v>
      </c>
      <c r="LD25" s="11">
        <f t="shared" si="22"/>
        <v>0</v>
      </c>
      <c r="LE25" s="11">
        <f t="shared" si="22"/>
        <v>0</v>
      </c>
      <c r="LF25" s="11">
        <f>LF24/10%</f>
        <v>100</v>
      </c>
      <c r="LG25" s="11">
        <f t="shared" si="22"/>
        <v>0</v>
      </c>
      <c r="LH25" s="11">
        <f t="shared" si="22"/>
        <v>0</v>
      </c>
      <c r="LI25" s="11">
        <f>LI24/10%</f>
        <v>100</v>
      </c>
      <c r="LJ25" s="11">
        <f t="shared" si="22"/>
        <v>0</v>
      </c>
      <c r="LK25" s="11">
        <f t="shared" si="22"/>
        <v>0</v>
      </c>
      <c r="LL25" s="11">
        <f>LL24/10%</f>
        <v>100</v>
      </c>
      <c r="LM25" s="11">
        <f t="shared" si="22"/>
        <v>0</v>
      </c>
      <c r="LN25" s="11">
        <f t="shared" si="22"/>
        <v>0</v>
      </c>
      <c r="LO25" s="11">
        <f>LO24/10%</f>
        <v>100</v>
      </c>
      <c r="LP25" s="11">
        <f t="shared" si="22"/>
        <v>0</v>
      </c>
      <c r="LQ25" s="11">
        <f t="shared" si="22"/>
        <v>0</v>
      </c>
      <c r="LR25" s="11">
        <f>LR24/10%</f>
        <v>100</v>
      </c>
      <c r="LS25" s="11">
        <f t="shared" si="22"/>
        <v>0</v>
      </c>
      <c r="LT25" s="11">
        <f t="shared" si="22"/>
        <v>0</v>
      </c>
      <c r="LU25" s="11">
        <f>LU24/10%</f>
        <v>100</v>
      </c>
      <c r="LV25" s="11">
        <f t="shared" si="22"/>
        <v>4</v>
      </c>
      <c r="LW25" s="11">
        <f t="shared" si="22"/>
        <v>0</v>
      </c>
      <c r="LX25" s="11">
        <f>LX24/10%</f>
        <v>100</v>
      </c>
      <c r="LY25" s="11">
        <f t="shared" si="22"/>
        <v>0</v>
      </c>
      <c r="LZ25" s="11">
        <f t="shared" si="22"/>
        <v>0</v>
      </c>
      <c r="MA25" s="11">
        <f>MA24/10%</f>
        <v>100</v>
      </c>
      <c r="MB25" s="11">
        <f t="shared" si="22"/>
        <v>0</v>
      </c>
      <c r="MC25" s="11">
        <f t="shared" si="22"/>
        <v>0</v>
      </c>
      <c r="MD25" s="11">
        <f>MD24/10%</f>
        <v>100</v>
      </c>
      <c r="ME25" s="11">
        <f t="shared" si="22"/>
        <v>0</v>
      </c>
      <c r="MF25" s="11">
        <f t="shared" si="22"/>
        <v>0</v>
      </c>
      <c r="MG25" s="11">
        <f>MG24/10%</f>
        <v>50</v>
      </c>
      <c r="MH25" s="11">
        <f>MH24/10%</f>
        <v>50</v>
      </c>
      <c r="MI25" s="11">
        <f t="shared" si="22"/>
        <v>0</v>
      </c>
      <c r="MJ25" s="11">
        <f>MJ24/10%</f>
        <v>100</v>
      </c>
      <c r="MK25" s="11">
        <f t="shared" si="22"/>
        <v>0</v>
      </c>
      <c r="ML25" s="11">
        <f t="shared" si="22"/>
        <v>0</v>
      </c>
      <c r="MM25" s="11">
        <f>MM24/10%</f>
        <v>100</v>
      </c>
      <c r="MN25" s="11">
        <f t="shared" si="22"/>
        <v>0</v>
      </c>
      <c r="MO25" s="11">
        <f t="shared" si="22"/>
        <v>0</v>
      </c>
      <c r="MP25" s="11">
        <f>MP24/10%</f>
        <v>100</v>
      </c>
      <c r="MQ25" s="11">
        <f t="shared" si="22"/>
        <v>0</v>
      </c>
      <c r="MR25" s="11">
        <f t="shared" si="22"/>
        <v>0</v>
      </c>
      <c r="MS25" s="11">
        <f>MS24/10%</f>
        <v>100</v>
      </c>
      <c r="MT25" s="11">
        <f t="shared" si="22"/>
        <v>0</v>
      </c>
      <c r="MU25" s="11">
        <f t="shared" si="22"/>
        <v>0</v>
      </c>
      <c r="MV25" s="11">
        <f>MV24/10%</f>
        <v>100</v>
      </c>
      <c r="MW25" s="11">
        <f t="shared" si="22"/>
        <v>0</v>
      </c>
      <c r="MX25" s="11">
        <f t="shared" si="22"/>
        <v>0</v>
      </c>
      <c r="MY25" s="11">
        <f>MY24/10%</f>
        <v>100</v>
      </c>
      <c r="MZ25" s="11">
        <f t="shared" si="22"/>
        <v>0</v>
      </c>
      <c r="NA25" s="11">
        <f t="shared" si="22"/>
        <v>0</v>
      </c>
      <c r="NB25" s="11">
        <f>NB24/10%</f>
        <v>100</v>
      </c>
      <c r="NC25" s="11">
        <f t="shared" si="22"/>
        <v>0</v>
      </c>
      <c r="ND25" s="11">
        <f t="shared" si="22"/>
        <v>0</v>
      </c>
      <c r="NE25" s="11">
        <f>NE24/10%</f>
        <v>50</v>
      </c>
      <c r="NF25" s="11">
        <f>NF24/10%</f>
        <v>50</v>
      </c>
      <c r="NG25" s="11">
        <f t="shared" si="22"/>
        <v>0</v>
      </c>
      <c r="NH25" s="11">
        <f>NH24/10%</f>
        <v>100</v>
      </c>
      <c r="NI25" s="11">
        <f t="shared" ref="NI25:PT25" si="23">NI24/25%</f>
        <v>0</v>
      </c>
      <c r="NJ25" s="11">
        <f t="shared" si="23"/>
        <v>0</v>
      </c>
      <c r="NK25" s="11">
        <f>NK24/10%</f>
        <v>60</v>
      </c>
      <c r="NL25" s="11">
        <f>NL24/10%</f>
        <v>40</v>
      </c>
      <c r="NM25" s="11">
        <f t="shared" si="23"/>
        <v>0</v>
      </c>
      <c r="NN25" s="11">
        <f>NN24/10%</f>
        <v>100</v>
      </c>
      <c r="NO25" s="11">
        <f t="shared" si="23"/>
        <v>0</v>
      </c>
      <c r="NP25" s="11">
        <f t="shared" si="23"/>
        <v>0</v>
      </c>
      <c r="NQ25" s="11">
        <f>NQ24/10%</f>
        <v>100</v>
      </c>
      <c r="NR25" s="11">
        <f t="shared" si="23"/>
        <v>0</v>
      </c>
      <c r="NS25" s="11">
        <f t="shared" si="23"/>
        <v>0</v>
      </c>
      <c r="NT25" s="11">
        <f>NT24/10%</f>
        <v>100</v>
      </c>
      <c r="NU25" s="11">
        <f t="shared" si="23"/>
        <v>0</v>
      </c>
      <c r="NV25" s="11">
        <f t="shared" si="23"/>
        <v>0</v>
      </c>
      <c r="NW25" s="11">
        <f>NW24/10%</f>
        <v>100</v>
      </c>
      <c r="NX25" s="11">
        <f t="shared" si="23"/>
        <v>0</v>
      </c>
      <c r="NY25" s="11">
        <f t="shared" si="23"/>
        <v>0</v>
      </c>
      <c r="NZ25" s="11">
        <f>NZ24/10%</f>
        <v>100</v>
      </c>
      <c r="OA25" s="11">
        <f t="shared" si="23"/>
        <v>0</v>
      </c>
      <c r="OB25" s="11">
        <f t="shared" si="23"/>
        <v>0</v>
      </c>
      <c r="OC25" s="11">
        <f>OC24/10%</f>
        <v>100</v>
      </c>
      <c r="OD25" s="11">
        <f t="shared" si="23"/>
        <v>0</v>
      </c>
      <c r="OE25" s="11">
        <f t="shared" si="23"/>
        <v>0</v>
      </c>
      <c r="OF25" s="11">
        <f>OF24/10%</f>
        <v>100</v>
      </c>
      <c r="OG25" s="11">
        <f t="shared" si="23"/>
        <v>0</v>
      </c>
      <c r="OH25" s="11">
        <f t="shared" si="23"/>
        <v>0</v>
      </c>
      <c r="OI25" s="11">
        <f>OI24/10%</f>
        <v>100</v>
      </c>
      <c r="OJ25" s="11">
        <f t="shared" si="23"/>
        <v>0</v>
      </c>
      <c r="OK25" s="11">
        <f t="shared" si="23"/>
        <v>0</v>
      </c>
      <c r="OL25" s="11">
        <f>OL24/10%</f>
        <v>100</v>
      </c>
      <c r="OM25" s="11">
        <f t="shared" si="23"/>
        <v>0</v>
      </c>
      <c r="ON25" s="11">
        <f t="shared" si="23"/>
        <v>0</v>
      </c>
      <c r="OO25" s="11">
        <f>OO24/10%</f>
        <v>40</v>
      </c>
      <c r="OP25" s="11">
        <f>OP24/10%</f>
        <v>60</v>
      </c>
      <c r="OQ25" s="11">
        <f t="shared" si="23"/>
        <v>0</v>
      </c>
      <c r="OR25" s="11">
        <f>OR24/10%</f>
        <v>100</v>
      </c>
      <c r="OS25" s="11">
        <f t="shared" si="23"/>
        <v>0</v>
      </c>
      <c r="OT25" s="11">
        <f t="shared" si="23"/>
        <v>0</v>
      </c>
      <c r="OU25" s="11">
        <f>OU24/10%</f>
        <v>60</v>
      </c>
      <c r="OV25" s="11">
        <f>OV24/10%</f>
        <v>40</v>
      </c>
      <c r="OW25" s="11">
        <f t="shared" si="23"/>
        <v>0</v>
      </c>
      <c r="OX25" s="11">
        <f>OX24/10%</f>
        <v>100</v>
      </c>
      <c r="OY25" s="11">
        <f t="shared" si="23"/>
        <v>0</v>
      </c>
      <c r="OZ25" s="11">
        <f t="shared" si="23"/>
        <v>0</v>
      </c>
      <c r="PA25" s="11">
        <f>PA24/10%</f>
        <v>100</v>
      </c>
      <c r="PB25" s="11">
        <f t="shared" si="23"/>
        <v>0</v>
      </c>
      <c r="PC25" s="11">
        <f t="shared" si="23"/>
        <v>0</v>
      </c>
      <c r="PD25" s="11">
        <f>PD24/10%</f>
        <v>100</v>
      </c>
      <c r="PE25" s="11">
        <f t="shared" si="23"/>
        <v>0</v>
      </c>
      <c r="PF25" s="11">
        <f t="shared" si="23"/>
        <v>0</v>
      </c>
      <c r="PG25" s="11">
        <f>PG24/10%</f>
        <v>100</v>
      </c>
      <c r="PH25" s="11">
        <f t="shared" si="23"/>
        <v>0</v>
      </c>
      <c r="PI25" s="11">
        <f t="shared" si="23"/>
        <v>0</v>
      </c>
      <c r="PJ25" s="11">
        <f>PJ24/10%</f>
        <v>100</v>
      </c>
      <c r="PK25" s="11">
        <f t="shared" si="23"/>
        <v>0</v>
      </c>
      <c r="PL25" s="11">
        <f t="shared" si="23"/>
        <v>0</v>
      </c>
      <c r="PM25" s="11">
        <f>PM24/10%</f>
        <v>100</v>
      </c>
      <c r="PN25" s="11">
        <f t="shared" si="23"/>
        <v>0</v>
      </c>
      <c r="PO25" s="11">
        <f t="shared" si="23"/>
        <v>0</v>
      </c>
      <c r="PP25" s="11">
        <f>PP24/10%</f>
        <v>100</v>
      </c>
      <c r="PQ25" s="11">
        <f t="shared" si="23"/>
        <v>0</v>
      </c>
      <c r="PR25" s="11">
        <f t="shared" si="23"/>
        <v>0</v>
      </c>
      <c r="PS25" s="11">
        <f>PS24/10%</f>
        <v>100</v>
      </c>
      <c r="PT25" s="11">
        <f t="shared" si="23"/>
        <v>0</v>
      </c>
      <c r="PU25" s="11">
        <f t="shared" ref="PU25:SF25" si="24">PU24/25%</f>
        <v>0</v>
      </c>
      <c r="PV25" s="11">
        <f>PV24/10%</f>
        <v>100</v>
      </c>
      <c r="PW25" s="11">
        <f t="shared" si="24"/>
        <v>0</v>
      </c>
      <c r="PX25" s="11">
        <f t="shared" si="24"/>
        <v>0</v>
      </c>
      <c r="PY25" s="11">
        <f>PY24/10%</f>
        <v>100</v>
      </c>
      <c r="PZ25" s="11">
        <f t="shared" si="24"/>
        <v>0</v>
      </c>
      <c r="QA25" s="11">
        <f t="shared" si="24"/>
        <v>0</v>
      </c>
      <c r="QB25" s="11">
        <f>QB24/10%</f>
        <v>100</v>
      </c>
      <c r="QC25" s="11">
        <f t="shared" si="24"/>
        <v>0</v>
      </c>
      <c r="QD25" s="11">
        <f t="shared" si="24"/>
        <v>0</v>
      </c>
      <c r="QE25" s="11">
        <f>QE24/10%</f>
        <v>100</v>
      </c>
      <c r="QF25" s="11">
        <f t="shared" si="24"/>
        <v>0</v>
      </c>
      <c r="QG25" s="11">
        <f t="shared" si="24"/>
        <v>0</v>
      </c>
      <c r="QH25" s="11">
        <f>QH24/10%</f>
        <v>50</v>
      </c>
      <c r="QI25" s="11">
        <f>QI24/10%</f>
        <v>50</v>
      </c>
      <c r="QJ25" s="11">
        <f t="shared" si="24"/>
        <v>0</v>
      </c>
      <c r="QK25" s="11">
        <f>QK24/10%</f>
        <v>100</v>
      </c>
      <c r="QL25" s="11">
        <f t="shared" si="24"/>
        <v>0</v>
      </c>
      <c r="QM25" s="11">
        <f t="shared" si="24"/>
        <v>0</v>
      </c>
      <c r="QN25" s="11">
        <f>QN24/10%</f>
        <v>100</v>
      </c>
      <c r="QO25" s="11">
        <f t="shared" si="24"/>
        <v>0</v>
      </c>
      <c r="QP25" s="11">
        <f t="shared" si="24"/>
        <v>0</v>
      </c>
      <c r="QQ25" s="11">
        <f>QQ24/10%</f>
        <v>100</v>
      </c>
      <c r="QR25" s="11">
        <f t="shared" si="24"/>
        <v>0</v>
      </c>
      <c r="QS25" s="11">
        <f t="shared" si="24"/>
        <v>0</v>
      </c>
      <c r="QT25" s="11">
        <f>QT24/10%</f>
        <v>100</v>
      </c>
      <c r="QU25" s="11">
        <f t="shared" si="24"/>
        <v>0</v>
      </c>
      <c r="QV25" s="11">
        <f t="shared" si="24"/>
        <v>0</v>
      </c>
      <c r="QW25" s="11">
        <f>QW24/10%</f>
        <v>100</v>
      </c>
      <c r="QX25" s="11">
        <f t="shared" si="24"/>
        <v>0</v>
      </c>
      <c r="QY25" s="11">
        <f t="shared" si="24"/>
        <v>0</v>
      </c>
      <c r="QZ25" s="11">
        <f>QZ24/10%</f>
        <v>100</v>
      </c>
      <c r="RA25" s="11">
        <f t="shared" si="24"/>
        <v>0</v>
      </c>
      <c r="RB25" s="11">
        <f t="shared" si="24"/>
        <v>0</v>
      </c>
      <c r="RC25" s="11">
        <f>RC24/10%</f>
        <v>100</v>
      </c>
      <c r="RD25" s="11">
        <f t="shared" si="24"/>
        <v>0</v>
      </c>
      <c r="RE25" s="11">
        <f t="shared" si="24"/>
        <v>0</v>
      </c>
      <c r="RF25" s="11">
        <f>RF24/10%</f>
        <v>100</v>
      </c>
      <c r="RG25" s="11">
        <f t="shared" si="24"/>
        <v>0</v>
      </c>
      <c r="RH25" s="11">
        <f t="shared" si="24"/>
        <v>0</v>
      </c>
      <c r="RI25" s="11">
        <f>RI24/10%</f>
        <v>100</v>
      </c>
      <c r="RJ25" s="11">
        <f t="shared" si="24"/>
        <v>0</v>
      </c>
      <c r="RK25" s="11">
        <f t="shared" si="24"/>
        <v>0</v>
      </c>
      <c r="RL25" s="11">
        <f>RL24/10%</f>
        <v>100</v>
      </c>
      <c r="RM25" s="11">
        <f t="shared" si="24"/>
        <v>0</v>
      </c>
      <c r="RN25" s="11">
        <f t="shared" si="24"/>
        <v>0</v>
      </c>
      <c r="RO25" s="11">
        <f>RO24/10%</f>
        <v>100</v>
      </c>
      <c r="RP25" s="11">
        <f t="shared" si="24"/>
        <v>0</v>
      </c>
      <c r="RQ25" s="11">
        <f t="shared" si="24"/>
        <v>0</v>
      </c>
      <c r="RR25" s="11">
        <f>RR24/10%</f>
        <v>100</v>
      </c>
      <c r="RS25" s="11">
        <f t="shared" si="24"/>
        <v>0</v>
      </c>
      <c r="RT25" s="11">
        <f t="shared" si="24"/>
        <v>0</v>
      </c>
      <c r="RU25" s="11">
        <f>RU24/10%</f>
        <v>100</v>
      </c>
      <c r="RV25" s="11">
        <f t="shared" si="24"/>
        <v>0</v>
      </c>
      <c r="RW25" s="11">
        <f t="shared" si="24"/>
        <v>0</v>
      </c>
      <c r="RX25" s="11">
        <f>RX24/10%</f>
        <v>100</v>
      </c>
      <c r="RY25" s="11">
        <f t="shared" si="24"/>
        <v>0</v>
      </c>
      <c r="RZ25" s="11">
        <f t="shared" si="24"/>
        <v>0</v>
      </c>
      <c r="SA25" s="11">
        <f>SA24/10%</f>
        <v>100</v>
      </c>
      <c r="SB25" s="11">
        <f t="shared" si="24"/>
        <v>0</v>
      </c>
      <c r="SC25" s="11">
        <f t="shared" si="24"/>
        <v>0</v>
      </c>
      <c r="SD25" s="11">
        <f>SD24/10%</f>
        <v>100</v>
      </c>
      <c r="SE25" s="11">
        <f t="shared" si="24"/>
        <v>0</v>
      </c>
      <c r="SF25" s="11">
        <f t="shared" si="24"/>
        <v>0</v>
      </c>
      <c r="SG25" s="11">
        <f>SG24/10%</f>
        <v>100</v>
      </c>
      <c r="SH25" s="11">
        <f t="shared" ref="SH25:UQ25" si="25">SH24/25%</f>
        <v>0</v>
      </c>
      <c r="SI25" s="11">
        <f t="shared" si="25"/>
        <v>0</v>
      </c>
      <c r="SJ25" s="11">
        <f>SJ24/10%</f>
        <v>100</v>
      </c>
      <c r="SK25" s="11">
        <f t="shared" si="25"/>
        <v>0</v>
      </c>
      <c r="SL25" s="11">
        <f t="shared" si="25"/>
        <v>0</v>
      </c>
      <c r="SM25" s="11">
        <f>SM24/10%</f>
        <v>100</v>
      </c>
      <c r="SN25" s="11">
        <f t="shared" si="25"/>
        <v>0</v>
      </c>
      <c r="SO25" s="11">
        <f t="shared" si="25"/>
        <v>0</v>
      </c>
      <c r="SP25" s="11">
        <f>SP24/10%</f>
        <v>100</v>
      </c>
      <c r="SQ25" s="11">
        <f t="shared" si="25"/>
        <v>0</v>
      </c>
      <c r="SR25" s="11">
        <f t="shared" si="25"/>
        <v>0</v>
      </c>
      <c r="SS25" s="11">
        <f>SS24/10%</f>
        <v>100</v>
      </c>
      <c r="ST25" s="11">
        <f t="shared" si="25"/>
        <v>0</v>
      </c>
      <c r="SU25" s="11">
        <f t="shared" si="25"/>
        <v>0</v>
      </c>
      <c r="SV25" s="11">
        <f>SV24/10%</f>
        <v>100</v>
      </c>
      <c r="SW25" s="11">
        <f t="shared" si="25"/>
        <v>0</v>
      </c>
      <c r="SX25" s="11">
        <f t="shared" si="25"/>
        <v>0</v>
      </c>
      <c r="SY25" s="11">
        <f>SY24/10%</f>
        <v>60</v>
      </c>
      <c r="SZ25" s="11">
        <f t="shared" si="25"/>
        <v>16</v>
      </c>
      <c r="TA25" s="11">
        <f t="shared" si="25"/>
        <v>0</v>
      </c>
      <c r="TB25" s="11">
        <f>TB24/10%</f>
        <v>100</v>
      </c>
      <c r="TC25" s="11">
        <f t="shared" si="25"/>
        <v>0</v>
      </c>
      <c r="TD25" s="11">
        <f t="shared" si="25"/>
        <v>0</v>
      </c>
      <c r="TE25" s="11">
        <f>TE24/10%</f>
        <v>100</v>
      </c>
      <c r="TF25" s="11">
        <f t="shared" si="25"/>
        <v>0</v>
      </c>
      <c r="TG25" s="11">
        <f t="shared" si="25"/>
        <v>0</v>
      </c>
      <c r="TH25" s="11">
        <f>TH24/10%</f>
        <v>100</v>
      </c>
      <c r="TI25" s="11">
        <f t="shared" si="25"/>
        <v>0</v>
      </c>
      <c r="TJ25" s="11">
        <f t="shared" si="25"/>
        <v>0</v>
      </c>
      <c r="TK25" s="11">
        <f>TK24/10%</f>
        <v>100</v>
      </c>
      <c r="TL25" s="11">
        <f t="shared" si="25"/>
        <v>0</v>
      </c>
      <c r="TM25" s="11">
        <f t="shared" si="25"/>
        <v>0</v>
      </c>
      <c r="TN25" s="11">
        <f>TN24/10%</f>
        <v>100</v>
      </c>
      <c r="TO25" s="11">
        <f t="shared" si="25"/>
        <v>0</v>
      </c>
      <c r="TP25" s="11">
        <f t="shared" si="25"/>
        <v>0</v>
      </c>
      <c r="TQ25" s="11">
        <f>TQ24/10%</f>
        <v>100</v>
      </c>
      <c r="TR25" s="11">
        <f t="shared" si="25"/>
        <v>0</v>
      </c>
      <c r="TS25" s="11">
        <f t="shared" si="25"/>
        <v>0</v>
      </c>
      <c r="TT25" s="11">
        <f>TT24/10%</f>
        <v>100</v>
      </c>
      <c r="TU25" s="11">
        <f t="shared" si="25"/>
        <v>0</v>
      </c>
      <c r="TV25" s="11">
        <f t="shared" si="25"/>
        <v>0</v>
      </c>
      <c r="TW25" s="11">
        <f>TW24/10%</f>
        <v>100</v>
      </c>
      <c r="TX25" s="11">
        <f t="shared" si="25"/>
        <v>0</v>
      </c>
      <c r="TY25" s="11">
        <f t="shared" si="25"/>
        <v>0</v>
      </c>
      <c r="TZ25" s="11">
        <f>TZ24/10%</f>
        <v>100</v>
      </c>
      <c r="UA25" s="11">
        <f t="shared" si="25"/>
        <v>0</v>
      </c>
      <c r="UB25" s="11">
        <f t="shared" si="25"/>
        <v>0</v>
      </c>
      <c r="UC25" s="11">
        <f>UC24/10%</f>
        <v>100</v>
      </c>
      <c r="UD25" s="11">
        <f t="shared" si="25"/>
        <v>0</v>
      </c>
      <c r="UE25" s="11">
        <f t="shared" si="25"/>
        <v>0</v>
      </c>
      <c r="UF25" s="11">
        <f>UF24/10%</f>
        <v>100</v>
      </c>
      <c r="UG25" s="11">
        <f t="shared" si="25"/>
        <v>0</v>
      </c>
      <c r="UH25" s="11">
        <f t="shared" si="25"/>
        <v>0</v>
      </c>
      <c r="UI25" s="11">
        <f>UI24/10%</f>
        <v>100</v>
      </c>
      <c r="UJ25" s="11">
        <f t="shared" si="25"/>
        <v>0</v>
      </c>
      <c r="UK25" s="11">
        <f t="shared" si="25"/>
        <v>0</v>
      </c>
      <c r="UL25" s="11">
        <f>UL24/10%</f>
        <v>100</v>
      </c>
      <c r="UM25" s="11">
        <f t="shared" si="25"/>
        <v>0</v>
      </c>
      <c r="UN25" s="11">
        <f t="shared" si="25"/>
        <v>0</v>
      </c>
      <c r="UO25" s="11">
        <f>UO24/10%</f>
        <v>100</v>
      </c>
      <c r="UP25" s="11">
        <f t="shared" si="25"/>
        <v>0</v>
      </c>
      <c r="UQ25" s="11">
        <f t="shared" si="25"/>
        <v>0</v>
      </c>
      <c r="UR25" s="11">
        <f>UR24/10%</f>
        <v>100</v>
      </c>
      <c r="US25" s="11">
        <f t="shared" ref="US25:VU25" si="26">US24/25%</f>
        <v>0</v>
      </c>
      <c r="UT25" s="11">
        <f t="shared" si="26"/>
        <v>0</v>
      </c>
      <c r="UU25" s="11">
        <f>UU24/10%</f>
        <v>100</v>
      </c>
      <c r="UV25" s="11">
        <f t="shared" si="26"/>
        <v>0</v>
      </c>
      <c r="UW25" s="11">
        <f t="shared" si="26"/>
        <v>0</v>
      </c>
      <c r="UX25" s="11">
        <f>UX24/10%</f>
        <v>100</v>
      </c>
      <c r="UY25" s="11">
        <f t="shared" si="26"/>
        <v>0</v>
      </c>
      <c r="UZ25" s="11">
        <f t="shared" si="26"/>
        <v>0</v>
      </c>
      <c r="VA25" s="11">
        <f>VA24/10%</f>
        <v>100</v>
      </c>
      <c r="VB25" s="11">
        <f t="shared" si="26"/>
        <v>0</v>
      </c>
      <c r="VC25" s="11">
        <f t="shared" si="26"/>
        <v>0</v>
      </c>
      <c r="VD25" s="11">
        <f>VD24/10%</f>
        <v>100</v>
      </c>
      <c r="VE25" s="11">
        <f t="shared" si="26"/>
        <v>0</v>
      </c>
      <c r="VF25" s="11">
        <f t="shared" si="26"/>
        <v>0</v>
      </c>
      <c r="VG25" s="11">
        <f>VG24/10%</f>
        <v>100</v>
      </c>
      <c r="VH25" s="11">
        <f t="shared" si="26"/>
        <v>0</v>
      </c>
      <c r="VI25" s="11">
        <f t="shared" si="26"/>
        <v>0</v>
      </c>
      <c r="VJ25" s="11">
        <f>VJ24/10%</f>
        <v>100</v>
      </c>
      <c r="VK25" s="11">
        <f t="shared" si="26"/>
        <v>0</v>
      </c>
      <c r="VL25" s="11">
        <f t="shared" si="26"/>
        <v>0</v>
      </c>
      <c r="VM25" s="11">
        <f>VM24/10%</f>
        <v>100</v>
      </c>
      <c r="VN25" s="11">
        <f t="shared" si="26"/>
        <v>0</v>
      </c>
      <c r="VO25" s="11">
        <f t="shared" si="26"/>
        <v>0</v>
      </c>
      <c r="VP25" s="11">
        <f>VP24/10%</f>
        <v>100</v>
      </c>
      <c r="VQ25" s="11">
        <f t="shared" si="26"/>
        <v>0</v>
      </c>
      <c r="VR25" s="11">
        <f t="shared" si="26"/>
        <v>0</v>
      </c>
      <c r="VS25" s="11">
        <f>VS24/10%</f>
        <v>100</v>
      </c>
      <c r="VT25" s="11">
        <f t="shared" si="26"/>
        <v>0</v>
      </c>
      <c r="VU25" s="11">
        <f t="shared" si="26"/>
        <v>0</v>
      </c>
    </row>
    <row r="26" spans="1:593">
      <c r="A26" s="3">
        <v>13</v>
      </c>
      <c r="B26" s="4"/>
      <c r="EP26" s="11">
        <f t="shared" ref="EP26" si="27">EP25/25%</f>
        <v>0</v>
      </c>
    </row>
    <row r="27" spans="1:593">
      <c r="A27" s="3">
        <v>14</v>
      </c>
      <c r="B27" s="4"/>
    </row>
    <row r="28" spans="1:593">
      <c r="A28" s="3">
        <v>15</v>
      </c>
      <c r="B28" s="4"/>
      <c r="C28" t="s">
        <v>3231</v>
      </c>
      <c r="D28">
        <f>(C25+F25+I25+L25+O25+R25+U25+X25+AA25+AD25+AG25+AJ25+AM25+AP25+AS25+AV25+AY25+BB25+BE25+BH25+BK25+BN25+BQ25+BT25+BW25)/25</f>
        <v>83.6</v>
      </c>
    </row>
    <row r="29" spans="1:593">
      <c r="A29" s="3">
        <v>16</v>
      </c>
      <c r="B29" s="58"/>
      <c r="C29" t="s">
        <v>3231</v>
      </c>
      <c r="D29">
        <f>(D25+G25+J25+M25+P25+S25+V25+Y25+AB25+AE25+AH25+AK25+AN25+AQ25+AT25+AW25+AZ25+BC25+BF25+BI25+BL25+BO25+BR25+BU25+BX25)/25</f>
        <v>13.959999999999997</v>
      </c>
    </row>
    <row r="30" spans="1:593">
      <c r="A30" s="3">
        <v>17</v>
      </c>
      <c r="B30" s="60"/>
      <c r="C30" t="s">
        <v>3231</v>
      </c>
      <c r="D30">
        <f>(E25+H25+K25+N25+Q25+T25+W25+Z25+AC25+AF25+AI25+AL25+AO25+AR25+AU25+AX25+BA25+BD25+BG25+BJ25+BM25+BP25+BS25+BV25+BY25)/25</f>
        <v>0</v>
      </c>
    </row>
    <row r="31" spans="1:593">
      <c r="A31" s="57" t="s">
        <v>786</v>
      </c>
    </row>
    <row r="32" spans="1:593" ht="67.5">
      <c r="A32" s="59" t="s">
        <v>3240</v>
      </c>
      <c r="B32" t="s">
        <v>3212</v>
      </c>
      <c r="C32" t="s">
        <v>3232</v>
      </c>
      <c r="D32">
        <f>(BZ25+CC25+CF25+CI25+CL25+CO25+CR25+CU25+CX25+DA25+DD25+DG25+DJ25+DM25+DP25+DS25+DV25+DY25+EB25+EE25+EH25+EK25+EN25+EQ25+ET25+EW25+EZ25+FC25+FF25+FI25+FL25+FO25+FR25+FU25+FX25+GA25+GD25+GG25+GJ25+GM25+GP25+GS25+GV25+GY25+HB25+HE25+HH25+HK25+HN25+HQ25+HT25+HW25+HZ25+IC25+IF25+II25+IL25+IO25+IR25)/59</f>
        <v>78.644067796610173</v>
      </c>
    </row>
    <row r="33" spans="2:4">
      <c r="B33" t="s">
        <v>3213</v>
      </c>
      <c r="C33" t="s">
        <v>3232</v>
      </c>
      <c r="D33">
        <f>(CA25+CD25+CG25+CJ25+CM25+CP25+CS25+CV25+CY25+DB25+DE25+DH25+DK25+DN25+DQ25+DT25+DW25+DZ25+EC25+EF25+EI25+EL25+EO25+ER25+EU25+EX25+FA25+FD25+FG25+FJ25+FM25+FP25+FS25+FV25+FY25+GB25+GE25+GH25+GK25+GN25+GQ25+GT25+GW25+GZ25+HC25+HF25+HI25+HL25+HO25+HR25+HU25+HX25+IA25+ID25+IG25+IJ25+IM25+IP25+IS25)/59</f>
        <v>14.509039548022598</v>
      </c>
    </row>
    <row r="34" spans="2:4">
      <c r="B34" t="s">
        <v>3214</v>
      </c>
      <c r="C34" t="s">
        <v>3232</v>
      </c>
      <c r="D34">
        <f>(CB25+CE25+CH25+CK25+CN25+CQ25+CT25+CW25+CZ25+DC25+DF25+DI25+DL25+DO25+DR25+DU25+DX25+EA25+ED25+EG25+EJ25+EM25+EP26+ES25+EV25+EY25+FB25+FE25+FH25+FK25+FN25+FQ25+FT25+FW25+FZ25+GC25+GF25+GI25+GL25+GO25+GR25+GU25+GX25+HA25+HD25+HG25+HJ25+HM25+HP25+HS25+HV25+HY25+IB25+IE25+IH25+IK25+IN25+IQ25+IT25)/59</f>
        <v>1.1864406779661016</v>
      </c>
    </row>
    <row r="35" spans="2:4">
      <c r="B35" t="s">
        <v>3215</v>
      </c>
    </row>
    <row r="36" spans="2:4">
      <c r="C36" t="s">
        <v>3233</v>
      </c>
      <c r="D36">
        <f>(IU25+IX25+JA25+JD25+JG25+JJ25+JM25+JP25+JS25+JV25+JY25+KB25+KE25)/13</f>
        <v>89.230769230769226</v>
      </c>
    </row>
    <row r="37" spans="2:4">
      <c r="B37" t="s">
        <v>3213</v>
      </c>
      <c r="C37" t="s">
        <v>3233</v>
      </c>
      <c r="D37">
        <f>(IV25+IY25+JB25+JE25+JH25+JK25+JQ25+JT25+JW25+JZ25+KC25+KF25)/13</f>
        <v>10.76923076923077</v>
      </c>
    </row>
    <row r="38" spans="2:4">
      <c r="B38" t="s">
        <v>3214</v>
      </c>
      <c r="C38" t="s">
        <v>3233</v>
      </c>
      <c r="D38">
        <f>(IW25+IZ25+JC25+JF25+JI25+JL25+JO25+JR25+JU25+JX25+KA25+KD25+KG25)/13</f>
        <v>0</v>
      </c>
    </row>
    <row r="39" spans="2:4">
      <c r="B39" t="s">
        <v>3215</v>
      </c>
    </row>
    <row r="40" spans="2:4" ht="37.5" customHeight="1">
      <c r="C40" t="s">
        <v>3234</v>
      </c>
      <c r="D40" s="56">
        <f>(KH25+KK25+KN25+KQ25+KT25+KW25+KZ25+LC25+LF25+LI25+LL25+LO25+LR25+LU25+LX25+MA25+MD25+MG25+MJ25+MM25+MP25+MS25+MV25+MY25+NB25+NE25+NH25+NK25+NN25+NQ25+NT25+NW25+NZ25+OC25+OF25+OI25+OL25+OO25+OR25+OU25+OX25+PA25+PD25+PG25+PJ25+PM25+PP25+PS25+PV25+PY25+QB25+QE25+QH25+QK25+QN25+QQ25+QT25+QW25+QZ25+RC25+RF25)/61</f>
        <v>92.295245901639348</v>
      </c>
    </row>
    <row r="41" spans="2:4">
      <c r="B41" t="s">
        <v>3213</v>
      </c>
      <c r="C41" t="s">
        <v>3234</v>
      </c>
      <c r="D41">
        <f>(KI25+KL25+KO25+KR25+KU25+KX25+LA25+LD25+LG25+LJ25+LM25+LP25+LS25+LV25+LY25+MB25+ME25+MH25+MK25+MN25+MQ25+MT25+MW25+MZ25+NC25+NF25+NI25+NL25+NO25+NR25+NU25+NX25+OA25+OD25+OG25+OJ25+OM25+OP25+OS25+OV25+OY25+PB25+PE25+PH25+PK25+PN25+PQ25+PT25+PW25+PZ25+QC25+QF25+QI25+QL25+QO25+QR25+QU25+QX25+RA25+RD25+RG25)/61</f>
        <v>5.9344262295081966</v>
      </c>
    </row>
    <row r="42" spans="2:4">
      <c r="B42" t="s">
        <v>3214</v>
      </c>
      <c r="C42" t="s">
        <v>3234</v>
      </c>
      <c r="D42">
        <f>(KJ25+KM25+KP25+KS25+KV25+KY25+LB25+LE25+LH25+LK25+LN25+LQ25+LT25+LW25+LZ25+MC25+MF25+MI25+ML25+MO25+MR25+MU25+MX25+NA25+ND25+NG25+NJ25+NM25+NP25+NS25+NV25+NY25+OB25+OE25+OH25+OK25+ON25+OQ25+OT25+OW25+OZ25+PC25+PF25+PI25+PL25+PO25+PR25+PU25+PX25+QA25+QD25+QG25+QJ25+QM25+QP25+QS25+QV25+QY25+RB25+RE25+RH25)/61</f>
        <v>0</v>
      </c>
    </row>
    <row r="43" spans="2:4">
      <c r="B43" t="s">
        <v>3215</v>
      </c>
    </row>
    <row r="44" spans="2:4">
      <c r="C44" t="s">
        <v>3235</v>
      </c>
      <c r="D44">
        <f>(RI25+RL25+RO25+RR25+RU25+RX25+SA25+SD25+SG25+SJ25+SM25+SP25+SS25+SV25+SY25+TB25+TE25+TH25+TK25+TN25+TQ25+TT25+TW25+TZ25+UC25+UF25+UI25+UL25+UO25+UR25+UU25+UX25+VA25+VD25+VG25+VJ25+VM25+VS25)/39</f>
        <v>96.410256410256409</v>
      </c>
    </row>
    <row r="45" spans="2:4">
      <c r="B45" t="s">
        <v>3213</v>
      </c>
      <c r="C45" t="s">
        <v>3235</v>
      </c>
      <c r="D45">
        <f>(RJ25+RM25+RP25+RS25+RV25+RY25+SB25+SE25+SH25+SK25+SN25+SQ25+ST25+SW25+SZ25+TC25+TF25+TI25+TL25+TO25+TR25+TU25+TX25+UA25+UD25+UG25+UJ25+UM25+UP25+US25+UV25+UY25+VB25+VE25+VH25+VK25+VN25+VQ25+VT25)/39</f>
        <v>0.41025641025641024</v>
      </c>
    </row>
    <row r="46" spans="2:4">
      <c r="B46" t="s">
        <v>3214</v>
      </c>
      <c r="C46" t="s">
        <v>3235</v>
      </c>
      <c r="D46">
        <f>(RK25+RN25+RQ25+RT25+RW25+RZ25+SC25+SF25+SI25+SL25+SO25+SR25+SU25+SX25+TA25+TD25+TG25+TJ25+TM25+TP25+TS25+TV25+TY25+UB25+UE25+UH25+UK25+UN25+UQ25+UT25+UW25+UZ25+VC25+VF25+VI25+VL25+VO25+VR25+VU25)/39</f>
        <v>0</v>
      </c>
    </row>
    <row r="47" spans="2:4">
      <c r="B47" t="s">
        <v>3215</v>
      </c>
    </row>
    <row r="49" spans="2:2">
      <c r="B49" t="s">
        <v>3213</v>
      </c>
    </row>
    <row r="50" spans="2:2">
      <c r="B50" t="s">
        <v>3214</v>
      </c>
    </row>
    <row r="51" spans="2:2">
      <c r="B51" t="s">
        <v>3215</v>
      </c>
    </row>
  </sheetData>
  <mergeCells count="419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E61"/>
  <sheetViews>
    <sheetView topLeftCell="A22" workbookViewId="0">
      <selection activeCell="B14" sqref="B14:B38"/>
    </sheetView>
  </sheetViews>
  <sheetFormatPr defaultRowHeight="15"/>
  <cols>
    <col min="2" max="2" width="32.7109375" customWidth="1"/>
  </cols>
  <sheetData>
    <row r="1" spans="1:707" ht="15.75">
      <c r="A1" s="6" t="s">
        <v>367</v>
      </c>
      <c r="B1" s="15" t="s">
        <v>2174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>
      <c r="A2" s="8" t="s">
        <v>3238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74" t="s">
        <v>2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 t="s">
        <v>2</v>
      </c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 t="s">
        <v>2</v>
      </c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 t="s">
        <v>2</v>
      </c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104"/>
      <c r="KW4" s="114" t="s">
        <v>181</v>
      </c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83"/>
      <c r="MN4" s="83"/>
      <c r="MO4" s="83"/>
      <c r="MP4" s="71" t="s">
        <v>244</v>
      </c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3"/>
      <c r="OR4" s="129" t="s">
        <v>244</v>
      </c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/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 t="s">
        <v>244</v>
      </c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29"/>
      <c r="QR4" s="129"/>
      <c r="QS4" s="129"/>
      <c r="QT4" s="129"/>
      <c r="QU4" s="129"/>
      <c r="QV4" s="129"/>
      <c r="QW4" s="129"/>
      <c r="QX4" s="129"/>
      <c r="QY4" s="129"/>
      <c r="QZ4" s="129"/>
      <c r="RA4" s="129"/>
      <c r="RB4" s="129"/>
      <c r="RC4" s="129"/>
      <c r="RD4" s="129"/>
      <c r="RE4" s="129"/>
      <c r="RF4" s="71" t="s">
        <v>244</v>
      </c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3"/>
      <c r="SM4" s="74" t="s">
        <v>244</v>
      </c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  <c r="TQ4" s="75"/>
      <c r="TR4" s="75"/>
      <c r="TS4" s="75"/>
      <c r="TT4" s="75"/>
      <c r="TU4" s="75"/>
      <c r="TV4" s="75"/>
      <c r="TW4" s="75"/>
      <c r="TX4" s="75"/>
      <c r="TY4" s="75"/>
      <c r="TZ4" s="75"/>
      <c r="UA4" s="75"/>
      <c r="UB4" s="105"/>
      <c r="UC4" s="86" t="s">
        <v>291</v>
      </c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7"/>
      <c r="ZQ4" s="117"/>
      <c r="ZR4" s="117"/>
      <c r="ZS4" s="117"/>
      <c r="ZT4" s="117"/>
      <c r="ZU4" s="117"/>
      <c r="ZV4" s="117"/>
      <c r="ZW4" s="117"/>
      <c r="ZX4" s="117"/>
      <c r="ZY4" s="117"/>
      <c r="ZZ4" s="117"/>
      <c r="AAA4" s="117"/>
      <c r="AAB4" s="117"/>
      <c r="AAC4" s="117"/>
      <c r="AAD4" s="117"/>
      <c r="AAE4" s="118"/>
    </row>
    <row r="5" spans="1:707" ht="1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1" t="s">
        <v>86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152" t="s">
        <v>3</v>
      </c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 t="s">
        <v>2377</v>
      </c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 t="s">
        <v>896</v>
      </c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152"/>
      <c r="KI5" s="152"/>
      <c r="KJ5" s="152"/>
      <c r="KK5" s="152"/>
      <c r="KL5" s="152"/>
      <c r="KM5" s="152"/>
      <c r="KN5" s="152"/>
      <c r="KO5" s="152"/>
      <c r="KP5" s="152"/>
      <c r="KQ5" s="152"/>
      <c r="KR5" s="152"/>
      <c r="KS5" s="152"/>
      <c r="KT5" s="152"/>
      <c r="KU5" s="152"/>
      <c r="KV5" s="152"/>
      <c r="KW5" s="77" t="s">
        <v>906</v>
      </c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92" t="s">
        <v>387</v>
      </c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92"/>
      <c r="OD5" s="92"/>
      <c r="OE5" s="92"/>
      <c r="OF5" s="92"/>
      <c r="OG5" s="92"/>
      <c r="OH5" s="92"/>
      <c r="OI5" s="92"/>
      <c r="OJ5" s="92"/>
      <c r="OK5" s="92"/>
      <c r="OL5" s="92"/>
      <c r="OM5" s="92"/>
      <c r="ON5" s="92"/>
      <c r="OO5" s="92"/>
      <c r="OP5" s="92"/>
      <c r="OQ5" s="92"/>
      <c r="OR5" s="135" t="s">
        <v>245</v>
      </c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35"/>
      <c r="PH5" s="135"/>
      <c r="PI5" s="135"/>
      <c r="PJ5" s="135"/>
      <c r="PK5" s="135"/>
      <c r="PL5" s="135"/>
      <c r="PM5" s="135"/>
      <c r="PN5" s="135"/>
      <c r="PO5" s="135"/>
      <c r="PP5" s="135"/>
      <c r="PQ5" s="135"/>
      <c r="PR5" s="135"/>
      <c r="PS5" s="135"/>
      <c r="PT5" s="135"/>
      <c r="PU5" s="135"/>
      <c r="PV5" s="162" t="s">
        <v>426</v>
      </c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62"/>
      <c r="QR5" s="162"/>
      <c r="QS5" s="162"/>
      <c r="QT5" s="162"/>
      <c r="QU5" s="162"/>
      <c r="QV5" s="162"/>
      <c r="QW5" s="162"/>
      <c r="QX5" s="162"/>
      <c r="QY5" s="162"/>
      <c r="QZ5" s="162"/>
      <c r="RA5" s="162"/>
      <c r="RB5" s="162"/>
      <c r="RC5" s="162"/>
      <c r="RD5" s="162"/>
      <c r="RE5" s="162"/>
      <c r="RF5" s="128" t="s">
        <v>438</v>
      </c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28"/>
      <c r="RY5" s="128"/>
      <c r="RZ5" s="128"/>
      <c r="SA5" s="128"/>
      <c r="SB5" s="128"/>
      <c r="SC5" s="128"/>
      <c r="SD5" s="128"/>
      <c r="SE5" s="128"/>
      <c r="SF5" s="128"/>
      <c r="SG5" s="128"/>
      <c r="SH5" s="128"/>
      <c r="SI5" s="128"/>
      <c r="SJ5" s="128"/>
      <c r="SK5" s="128"/>
      <c r="SL5" s="128"/>
      <c r="SM5" s="162" t="s">
        <v>246</v>
      </c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162"/>
      <c r="TO5" s="162"/>
      <c r="TP5" s="162"/>
      <c r="TQ5" s="162"/>
      <c r="TR5" s="162"/>
      <c r="TS5" s="162"/>
      <c r="TT5" s="162"/>
      <c r="TU5" s="162"/>
      <c r="TV5" s="162"/>
      <c r="TW5" s="162"/>
      <c r="TX5" s="162"/>
      <c r="TY5" s="162"/>
      <c r="TZ5" s="162"/>
      <c r="UA5" s="162"/>
      <c r="UB5" s="162"/>
      <c r="UC5" s="67" t="s">
        <v>292</v>
      </c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  <c r="ZQ5" s="67"/>
      <c r="ZR5" s="67"/>
      <c r="ZS5" s="67"/>
      <c r="ZT5" s="67"/>
      <c r="ZU5" s="67"/>
      <c r="ZV5" s="67"/>
      <c r="ZW5" s="67"/>
      <c r="ZX5" s="67"/>
      <c r="ZY5" s="67"/>
      <c r="ZZ5" s="67"/>
      <c r="AAA5" s="67"/>
      <c r="AAB5" s="67"/>
      <c r="AAC5" s="67"/>
      <c r="AAD5" s="67"/>
      <c r="AAE5" s="67"/>
    </row>
    <row r="6" spans="1:707" ht="4.1500000000000004" hidden="1" customHeight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158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160"/>
      <c r="KI6" s="160"/>
      <c r="KJ6" s="160"/>
      <c r="KK6" s="160"/>
      <c r="KL6" s="160"/>
      <c r="KM6" s="160"/>
      <c r="KN6" s="160"/>
      <c r="KO6" s="160"/>
      <c r="KP6" s="160"/>
      <c r="KQ6" s="160"/>
      <c r="KR6" s="160"/>
      <c r="KS6" s="160"/>
      <c r="KT6" s="160"/>
      <c r="KU6" s="160"/>
      <c r="KV6" s="160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06"/>
      <c r="OD6" s="106"/>
      <c r="OE6" s="106"/>
      <c r="OF6" s="106"/>
      <c r="OG6" s="106"/>
      <c r="OH6" s="106"/>
      <c r="OI6" s="106"/>
      <c r="OJ6" s="106"/>
      <c r="OK6" s="106"/>
      <c r="OL6" s="106"/>
      <c r="OM6" s="106"/>
      <c r="ON6" s="106"/>
      <c r="OO6" s="106"/>
      <c r="OP6" s="106"/>
      <c r="OQ6" s="106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35"/>
      <c r="PH6" s="135"/>
      <c r="PI6" s="135"/>
      <c r="PJ6" s="135"/>
      <c r="PK6" s="135"/>
      <c r="PL6" s="135"/>
      <c r="PM6" s="135"/>
      <c r="PN6" s="135"/>
      <c r="PO6" s="135"/>
      <c r="PP6" s="135"/>
      <c r="PQ6" s="135"/>
      <c r="PR6" s="135"/>
      <c r="PS6" s="135"/>
      <c r="PT6" s="135"/>
      <c r="PU6" s="135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63"/>
      <c r="QR6" s="163"/>
      <c r="QS6" s="163"/>
      <c r="QT6" s="163"/>
      <c r="QU6" s="163"/>
      <c r="QV6" s="163"/>
      <c r="QW6" s="163"/>
      <c r="QX6" s="163"/>
      <c r="QY6" s="163"/>
      <c r="QZ6" s="163"/>
      <c r="RA6" s="163"/>
      <c r="RB6" s="163"/>
      <c r="RC6" s="163"/>
      <c r="RD6" s="163"/>
      <c r="RE6" s="163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28"/>
      <c r="RY6" s="128"/>
      <c r="RZ6" s="128"/>
      <c r="SA6" s="128"/>
      <c r="SB6" s="128"/>
      <c r="SC6" s="128"/>
      <c r="SD6" s="128"/>
      <c r="SE6" s="128"/>
      <c r="SF6" s="128"/>
      <c r="SG6" s="128"/>
      <c r="SH6" s="128"/>
      <c r="SI6" s="128"/>
      <c r="SJ6" s="128"/>
      <c r="SK6" s="128"/>
      <c r="SL6" s="128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163"/>
      <c r="TO6" s="163"/>
      <c r="TP6" s="163"/>
      <c r="TQ6" s="163"/>
      <c r="TR6" s="163"/>
      <c r="TS6" s="163"/>
      <c r="TT6" s="163"/>
      <c r="TU6" s="163"/>
      <c r="TV6" s="163"/>
      <c r="TW6" s="163"/>
      <c r="TX6" s="163"/>
      <c r="TY6" s="163"/>
      <c r="TZ6" s="163"/>
      <c r="UA6" s="163"/>
      <c r="UB6" s="163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  <c r="ZQ6" s="67"/>
      <c r="ZR6" s="67"/>
      <c r="ZS6" s="67"/>
      <c r="ZT6" s="67"/>
      <c r="ZU6" s="67"/>
      <c r="ZV6" s="67"/>
      <c r="ZW6" s="67"/>
      <c r="ZX6" s="67"/>
      <c r="ZY6" s="67"/>
      <c r="ZZ6" s="67"/>
      <c r="AAA6" s="67"/>
      <c r="AAB6" s="67"/>
      <c r="AAC6" s="67"/>
      <c r="AAD6" s="67"/>
      <c r="AAE6" s="67"/>
    </row>
    <row r="7" spans="1:707" ht="16.149999999999999" hidden="1" customHeight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158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160"/>
      <c r="KI7" s="160"/>
      <c r="KJ7" s="160"/>
      <c r="KK7" s="160"/>
      <c r="KL7" s="160"/>
      <c r="KM7" s="160"/>
      <c r="KN7" s="160"/>
      <c r="KO7" s="160"/>
      <c r="KP7" s="160"/>
      <c r="KQ7" s="160"/>
      <c r="KR7" s="160"/>
      <c r="KS7" s="160"/>
      <c r="KT7" s="160"/>
      <c r="KU7" s="160"/>
      <c r="KV7" s="160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06"/>
      <c r="OD7" s="106"/>
      <c r="OE7" s="106"/>
      <c r="OF7" s="106"/>
      <c r="OG7" s="106"/>
      <c r="OH7" s="106"/>
      <c r="OI7" s="106"/>
      <c r="OJ7" s="106"/>
      <c r="OK7" s="106"/>
      <c r="OL7" s="106"/>
      <c r="OM7" s="106"/>
      <c r="ON7" s="106"/>
      <c r="OO7" s="106"/>
      <c r="OP7" s="106"/>
      <c r="OQ7" s="106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35"/>
      <c r="PH7" s="135"/>
      <c r="PI7" s="135"/>
      <c r="PJ7" s="135"/>
      <c r="PK7" s="135"/>
      <c r="PL7" s="135"/>
      <c r="PM7" s="135"/>
      <c r="PN7" s="135"/>
      <c r="PO7" s="135"/>
      <c r="PP7" s="135"/>
      <c r="PQ7" s="135"/>
      <c r="PR7" s="135"/>
      <c r="PS7" s="135"/>
      <c r="PT7" s="135"/>
      <c r="PU7" s="135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63"/>
      <c r="QR7" s="163"/>
      <c r="QS7" s="163"/>
      <c r="QT7" s="163"/>
      <c r="QU7" s="163"/>
      <c r="QV7" s="163"/>
      <c r="QW7" s="163"/>
      <c r="QX7" s="163"/>
      <c r="QY7" s="163"/>
      <c r="QZ7" s="163"/>
      <c r="RA7" s="163"/>
      <c r="RB7" s="163"/>
      <c r="RC7" s="163"/>
      <c r="RD7" s="163"/>
      <c r="RE7" s="163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28"/>
      <c r="RY7" s="128"/>
      <c r="RZ7" s="128"/>
      <c r="SA7" s="128"/>
      <c r="SB7" s="128"/>
      <c r="SC7" s="128"/>
      <c r="SD7" s="128"/>
      <c r="SE7" s="128"/>
      <c r="SF7" s="128"/>
      <c r="SG7" s="128"/>
      <c r="SH7" s="128"/>
      <c r="SI7" s="128"/>
      <c r="SJ7" s="128"/>
      <c r="SK7" s="128"/>
      <c r="SL7" s="128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163"/>
      <c r="TO7" s="163"/>
      <c r="TP7" s="163"/>
      <c r="TQ7" s="163"/>
      <c r="TR7" s="163"/>
      <c r="TS7" s="163"/>
      <c r="TT7" s="163"/>
      <c r="TU7" s="163"/>
      <c r="TV7" s="163"/>
      <c r="TW7" s="163"/>
      <c r="TX7" s="163"/>
      <c r="TY7" s="163"/>
      <c r="TZ7" s="163"/>
      <c r="UA7" s="163"/>
      <c r="UB7" s="163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  <c r="AAC7" s="67"/>
      <c r="AAD7" s="67"/>
      <c r="AAE7" s="67"/>
    </row>
    <row r="8" spans="1:707" ht="17.45" hidden="1" customHeight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158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160"/>
      <c r="KI8" s="160"/>
      <c r="KJ8" s="160"/>
      <c r="KK8" s="160"/>
      <c r="KL8" s="160"/>
      <c r="KM8" s="160"/>
      <c r="KN8" s="160"/>
      <c r="KO8" s="160"/>
      <c r="KP8" s="160"/>
      <c r="KQ8" s="160"/>
      <c r="KR8" s="160"/>
      <c r="KS8" s="160"/>
      <c r="KT8" s="160"/>
      <c r="KU8" s="160"/>
      <c r="KV8" s="160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06"/>
      <c r="OD8" s="106"/>
      <c r="OE8" s="106"/>
      <c r="OF8" s="106"/>
      <c r="OG8" s="106"/>
      <c r="OH8" s="106"/>
      <c r="OI8" s="106"/>
      <c r="OJ8" s="106"/>
      <c r="OK8" s="106"/>
      <c r="OL8" s="106"/>
      <c r="OM8" s="106"/>
      <c r="ON8" s="106"/>
      <c r="OO8" s="106"/>
      <c r="OP8" s="106"/>
      <c r="OQ8" s="106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35"/>
      <c r="PH8" s="135"/>
      <c r="PI8" s="135"/>
      <c r="PJ8" s="135"/>
      <c r="PK8" s="135"/>
      <c r="PL8" s="135"/>
      <c r="PM8" s="135"/>
      <c r="PN8" s="135"/>
      <c r="PO8" s="135"/>
      <c r="PP8" s="135"/>
      <c r="PQ8" s="135"/>
      <c r="PR8" s="135"/>
      <c r="PS8" s="135"/>
      <c r="PT8" s="135"/>
      <c r="PU8" s="135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63"/>
      <c r="QR8" s="163"/>
      <c r="QS8" s="163"/>
      <c r="QT8" s="163"/>
      <c r="QU8" s="163"/>
      <c r="QV8" s="163"/>
      <c r="QW8" s="163"/>
      <c r="QX8" s="163"/>
      <c r="QY8" s="163"/>
      <c r="QZ8" s="163"/>
      <c r="RA8" s="163"/>
      <c r="RB8" s="163"/>
      <c r="RC8" s="163"/>
      <c r="RD8" s="163"/>
      <c r="RE8" s="163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28"/>
      <c r="RY8" s="128"/>
      <c r="RZ8" s="128"/>
      <c r="SA8" s="128"/>
      <c r="SB8" s="128"/>
      <c r="SC8" s="128"/>
      <c r="SD8" s="128"/>
      <c r="SE8" s="128"/>
      <c r="SF8" s="128"/>
      <c r="SG8" s="128"/>
      <c r="SH8" s="128"/>
      <c r="SI8" s="128"/>
      <c r="SJ8" s="128"/>
      <c r="SK8" s="128"/>
      <c r="SL8" s="128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163"/>
      <c r="TO8" s="163"/>
      <c r="TP8" s="163"/>
      <c r="TQ8" s="163"/>
      <c r="TR8" s="163"/>
      <c r="TS8" s="163"/>
      <c r="TT8" s="163"/>
      <c r="TU8" s="163"/>
      <c r="TV8" s="163"/>
      <c r="TW8" s="163"/>
      <c r="TX8" s="163"/>
      <c r="TY8" s="163"/>
      <c r="TZ8" s="163"/>
      <c r="UA8" s="163"/>
      <c r="UB8" s="163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  <c r="ZQ8" s="67"/>
      <c r="ZR8" s="67"/>
      <c r="ZS8" s="67"/>
      <c r="ZT8" s="67"/>
      <c r="ZU8" s="67"/>
      <c r="ZV8" s="67"/>
      <c r="ZW8" s="67"/>
      <c r="ZX8" s="67"/>
      <c r="ZY8" s="67"/>
      <c r="ZZ8" s="67"/>
      <c r="AAA8" s="67"/>
      <c r="AAB8" s="67"/>
      <c r="AAC8" s="67"/>
      <c r="AAD8" s="67"/>
      <c r="AAE8" s="67"/>
    </row>
    <row r="9" spans="1:707" ht="18" hidden="1" customHeight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158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160"/>
      <c r="KI9" s="160"/>
      <c r="KJ9" s="160"/>
      <c r="KK9" s="160"/>
      <c r="KL9" s="160"/>
      <c r="KM9" s="160"/>
      <c r="KN9" s="160"/>
      <c r="KO9" s="160"/>
      <c r="KP9" s="160"/>
      <c r="KQ9" s="160"/>
      <c r="KR9" s="160"/>
      <c r="KS9" s="160"/>
      <c r="KT9" s="160"/>
      <c r="KU9" s="160"/>
      <c r="KV9" s="160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06"/>
      <c r="OD9" s="106"/>
      <c r="OE9" s="106"/>
      <c r="OF9" s="106"/>
      <c r="OG9" s="106"/>
      <c r="OH9" s="106"/>
      <c r="OI9" s="106"/>
      <c r="OJ9" s="106"/>
      <c r="OK9" s="106"/>
      <c r="OL9" s="106"/>
      <c r="OM9" s="106"/>
      <c r="ON9" s="106"/>
      <c r="OO9" s="106"/>
      <c r="OP9" s="106"/>
      <c r="OQ9" s="106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35"/>
      <c r="PH9" s="135"/>
      <c r="PI9" s="135"/>
      <c r="PJ9" s="135"/>
      <c r="PK9" s="135"/>
      <c r="PL9" s="135"/>
      <c r="PM9" s="135"/>
      <c r="PN9" s="135"/>
      <c r="PO9" s="135"/>
      <c r="PP9" s="135"/>
      <c r="PQ9" s="135"/>
      <c r="PR9" s="135"/>
      <c r="PS9" s="135"/>
      <c r="PT9" s="135"/>
      <c r="PU9" s="135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63"/>
      <c r="QR9" s="163"/>
      <c r="QS9" s="163"/>
      <c r="QT9" s="163"/>
      <c r="QU9" s="163"/>
      <c r="QV9" s="163"/>
      <c r="QW9" s="163"/>
      <c r="QX9" s="163"/>
      <c r="QY9" s="163"/>
      <c r="QZ9" s="163"/>
      <c r="RA9" s="163"/>
      <c r="RB9" s="163"/>
      <c r="RC9" s="163"/>
      <c r="RD9" s="163"/>
      <c r="RE9" s="163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28"/>
      <c r="RY9" s="128"/>
      <c r="RZ9" s="128"/>
      <c r="SA9" s="128"/>
      <c r="SB9" s="128"/>
      <c r="SC9" s="128"/>
      <c r="SD9" s="128"/>
      <c r="SE9" s="128"/>
      <c r="SF9" s="128"/>
      <c r="SG9" s="128"/>
      <c r="SH9" s="128"/>
      <c r="SI9" s="128"/>
      <c r="SJ9" s="128"/>
      <c r="SK9" s="128"/>
      <c r="SL9" s="128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163"/>
      <c r="TO9" s="163"/>
      <c r="TP9" s="163"/>
      <c r="TQ9" s="163"/>
      <c r="TR9" s="163"/>
      <c r="TS9" s="163"/>
      <c r="TT9" s="163"/>
      <c r="TU9" s="163"/>
      <c r="TV9" s="163"/>
      <c r="TW9" s="163"/>
      <c r="TX9" s="163"/>
      <c r="TY9" s="163"/>
      <c r="TZ9" s="163"/>
      <c r="UA9" s="163"/>
      <c r="UB9" s="163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  <c r="AAC9" s="67"/>
      <c r="AAD9" s="67"/>
      <c r="AAE9" s="67"/>
    </row>
    <row r="10" spans="1:707" ht="30" hidden="1" customHeight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159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161"/>
      <c r="KI10" s="161"/>
      <c r="KJ10" s="161"/>
      <c r="KK10" s="161"/>
      <c r="KL10" s="161"/>
      <c r="KM10" s="161"/>
      <c r="KN10" s="161"/>
      <c r="KO10" s="161"/>
      <c r="KP10" s="161"/>
      <c r="KQ10" s="161"/>
      <c r="KR10" s="161"/>
      <c r="KS10" s="161"/>
      <c r="KT10" s="161"/>
      <c r="KU10" s="161"/>
      <c r="KV10" s="161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07"/>
      <c r="OD10" s="107"/>
      <c r="OE10" s="107"/>
      <c r="OF10" s="107"/>
      <c r="OG10" s="107"/>
      <c r="OH10" s="107"/>
      <c r="OI10" s="107"/>
      <c r="OJ10" s="107"/>
      <c r="OK10" s="107"/>
      <c r="OL10" s="107"/>
      <c r="OM10" s="107"/>
      <c r="ON10" s="107"/>
      <c r="OO10" s="107"/>
      <c r="OP10" s="107"/>
      <c r="OQ10" s="107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35"/>
      <c r="PH10" s="135"/>
      <c r="PI10" s="135"/>
      <c r="PJ10" s="135"/>
      <c r="PK10" s="135"/>
      <c r="PL10" s="135"/>
      <c r="PM10" s="135"/>
      <c r="PN10" s="135"/>
      <c r="PO10" s="135"/>
      <c r="PP10" s="135"/>
      <c r="PQ10" s="135"/>
      <c r="PR10" s="135"/>
      <c r="PS10" s="135"/>
      <c r="PT10" s="135"/>
      <c r="PU10" s="135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64"/>
      <c r="QR10" s="164"/>
      <c r="QS10" s="164"/>
      <c r="QT10" s="164"/>
      <c r="QU10" s="164"/>
      <c r="QV10" s="164"/>
      <c r="QW10" s="164"/>
      <c r="QX10" s="164"/>
      <c r="QY10" s="164"/>
      <c r="QZ10" s="164"/>
      <c r="RA10" s="164"/>
      <c r="RB10" s="164"/>
      <c r="RC10" s="164"/>
      <c r="RD10" s="164"/>
      <c r="RE10" s="164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28"/>
      <c r="RY10" s="128"/>
      <c r="RZ10" s="128"/>
      <c r="SA10" s="128"/>
      <c r="SB10" s="128"/>
      <c r="SC10" s="128"/>
      <c r="SD10" s="128"/>
      <c r="SE10" s="128"/>
      <c r="SF10" s="128"/>
      <c r="SG10" s="128"/>
      <c r="SH10" s="128"/>
      <c r="SI10" s="128"/>
      <c r="SJ10" s="128"/>
      <c r="SK10" s="128"/>
      <c r="SL10" s="128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164"/>
      <c r="TO10" s="164"/>
      <c r="TP10" s="164"/>
      <c r="TQ10" s="164"/>
      <c r="TR10" s="164"/>
      <c r="TS10" s="164"/>
      <c r="TT10" s="164"/>
      <c r="TU10" s="164"/>
      <c r="TV10" s="164"/>
      <c r="TW10" s="164"/>
      <c r="TX10" s="164"/>
      <c r="TY10" s="164"/>
      <c r="TZ10" s="164"/>
      <c r="UA10" s="164"/>
      <c r="UB10" s="164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  <c r="AAC10" s="67"/>
      <c r="AAD10" s="67"/>
      <c r="AAE10" s="67"/>
    </row>
    <row r="11" spans="1:707" ht="16.5" thickBot="1">
      <c r="A11" s="102"/>
      <c r="B11" s="102"/>
      <c r="C11" s="93" t="s">
        <v>2175</v>
      </c>
      <c r="D11" s="94" t="s">
        <v>5</v>
      </c>
      <c r="E11" s="94" t="s">
        <v>6</v>
      </c>
      <c r="F11" s="77" t="s">
        <v>2176</v>
      </c>
      <c r="G11" s="77" t="s">
        <v>7</v>
      </c>
      <c r="H11" s="77" t="s">
        <v>8</v>
      </c>
      <c r="I11" s="77" t="s">
        <v>2177</v>
      </c>
      <c r="J11" s="77" t="s">
        <v>9</v>
      </c>
      <c r="K11" s="77" t="s">
        <v>10</v>
      </c>
      <c r="L11" s="94" t="s">
        <v>2334</v>
      </c>
      <c r="M11" s="94" t="s">
        <v>9</v>
      </c>
      <c r="N11" s="94" t="s">
        <v>10</v>
      </c>
      <c r="O11" s="94" t="s">
        <v>2178</v>
      </c>
      <c r="P11" s="94" t="s">
        <v>11</v>
      </c>
      <c r="Q11" s="94" t="s">
        <v>4</v>
      </c>
      <c r="R11" s="94" t="s">
        <v>2179</v>
      </c>
      <c r="S11" s="94" t="s">
        <v>6</v>
      </c>
      <c r="T11" s="94" t="s">
        <v>12</v>
      </c>
      <c r="U11" s="94" t="s">
        <v>2180</v>
      </c>
      <c r="V11" s="94" t="s">
        <v>6</v>
      </c>
      <c r="W11" s="94" t="s">
        <v>12</v>
      </c>
      <c r="X11" s="91" t="s">
        <v>2181</v>
      </c>
      <c r="Y11" s="92" t="s">
        <v>10</v>
      </c>
      <c r="Z11" s="93" t="s">
        <v>13</v>
      </c>
      <c r="AA11" s="94" t="s">
        <v>2182</v>
      </c>
      <c r="AB11" s="94" t="s">
        <v>14</v>
      </c>
      <c r="AC11" s="94" t="s">
        <v>15</v>
      </c>
      <c r="AD11" s="94" t="s">
        <v>2183</v>
      </c>
      <c r="AE11" s="94" t="s">
        <v>4</v>
      </c>
      <c r="AF11" s="94" t="s">
        <v>5</v>
      </c>
      <c r="AG11" s="94" t="s">
        <v>2184</v>
      </c>
      <c r="AH11" s="94" t="s">
        <v>12</v>
      </c>
      <c r="AI11" s="94" t="s">
        <v>7</v>
      </c>
      <c r="AJ11" s="85" t="s">
        <v>2185</v>
      </c>
      <c r="AK11" s="108"/>
      <c r="AL11" s="108"/>
      <c r="AM11" s="85" t="s">
        <v>2186</v>
      </c>
      <c r="AN11" s="108"/>
      <c r="AO11" s="108"/>
      <c r="AP11" s="85" t="s">
        <v>2335</v>
      </c>
      <c r="AQ11" s="108"/>
      <c r="AR11" s="108"/>
      <c r="AS11" s="85" t="s">
        <v>2187</v>
      </c>
      <c r="AT11" s="108"/>
      <c r="AU11" s="108"/>
      <c r="AV11" s="85" t="s">
        <v>2188</v>
      </c>
      <c r="AW11" s="108"/>
      <c r="AX11" s="108"/>
      <c r="AY11" s="85" t="s">
        <v>2189</v>
      </c>
      <c r="AZ11" s="108"/>
      <c r="BA11" s="108"/>
      <c r="BB11" s="85" t="s">
        <v>2190</v>
      </c>
      <c r="BC11" s="108"/>
      <c r="BD11" s="108"/>
      <c r="BE11" s="77" t="s">
        <v>2191</v>
      </c>
      <c r="BF11" s="77"/>
      <c r="BG11" s="77"/>
      <c r="BH11" s="144" t="s">
        <v>2192</v>
      </c>
      <c r="BI11" s="145"/>
      <c r="BJ11" s="146"/>
      <c r="BK11" s="91" t="s">
        <v>2193</v>
      </c>
      <c r="BL11" s="92"/>
      <c r="BM11" s="93"/>
      <c r="BN11" s="91" t="s">
        <v>2194</v>
      </c>
      <c r="BO11" s="92"/>
      <c r="BP11" s="93"/>
      <c r="BQ11" s="91" t="s">
        <v>2195</v>
      </c>
      <c r="BR11" s="92"/>
      <c r="BS11" s="93"/>
      <c r="BT11" s="91" t="s">
        <v>2336</v>
      </c>
      <c r="BU11" s="92"/>
      <c r="BV11" s="93"/>
      <c r="BW11" s="144" t="s">
        <v>2196</v>
      </c>
      <c r="BX11" s="145"/>
      <c r="BY11" s="145"/>
      <c r="BZ11" s="145" t="s">
        <v>2372</v>
      </c>
      <c r="CA11" s="145"/>
      <c r="CB11" s="145"/>
      <c r="CC11" s="145" t="s">
        <v>2373</v>
      </c>
      <c r="CD11" s="145"/>
      <c r="CE11" s="145"/>
      <c r="CF11" s="145" t="s">
        <v>2374</v>
      </c>
      <c r="CG11" s="145"/>
      <c r="CH11" s="145"/>
      <c r="CI11" s="145" t="s">
        <v>2375</v>
      </c>
      <c r="CJ11" s="145"/>
      <c r="CK11" s="145"/>
      <c r="CL11" s="145" t="s">
        <v>2376</v>
      </c>
      <c r="CM11" s="145"/>
      <c r="CN11" s="146"/>
      <c r="CO11" s="93" t="s">
        <v>2197</v>
      </c>
      <c r="CP11" s="94"/>
      <c r="CQ11" s="94"/>
      <c r="CR11" s="91" t="s">
        <v>2198</v>
      </c>
      <c r="CS11" s="92"/>
      <c r="CT11" s="93"/>
      <c r="CU11" s="91" t="s">
        <v>2199</v>
      </c>
      <c r="CV11" s="92"/>
      <c r="CW11" s="93"/>
      <c r="CX11" s="94" t="s">
        <v>2337</v>
      </c>
      <c r="CY11" s="94"/>
      <c r="CZ11" s="94"/>
      <c r="DA11" s="94" t="s">
        <v>2200</v>
      </c>
      <c r="DB11" s="94"/>
      <c r="DC11" s="94"/>
      <c r="DD11" s="94" t="s">
        <v>2201</v>
      </c>
      <c r="DE11" s="94"/>
      <c r="DF11" s="94"/>
      <c r="DG11" s="90" t="s">
        <v>2202</v>
      </c>
      <c r="DH11" s="90"/>
      <c r="DI11" s="90"/>
      <c r="DJ11" s="94" t="s">
        <v>2203</v>
      </c>
      <c r="DK11" s="94"/>
      <c r="DL11" s="94"/>
      <c r="DM11" s="94" t="s">
        <v>2204</v>
      </c>
      <c r="DN11" s="94"/>
      <c r="DO11" s="94"/>
      <c r="DP11" s="94" t="s">
        <v>2205</v>
      </c>
      <c r="DQ11" s="94"/>
      <c r="DR11" s="94"/>
      <c r="DS11" s="94" t="s">
        <v>2206</v>
      </c>
      <c r="DT11" s="94"/>
      <c r="DU11" s="94"/>
      <c r="DV11" s="94" t="s">
        <v>2207</v>
      </c>
      <c r="DW11" s="94"/>
      <c r="DX11" s="94"/>
      <c r="DY11" s="90" t="s">
        <v>2208</v>
      </c>
      <c r="DZ11" s="90"/>
      <c r="EA11" s="90"/>
      <c r="EB11" s="90" t="s">
        <v>2338</v>
      </c>
      <c r="EC11" s="90"/>
      <c r="ED11" s="147"/>
      <c r="EE11" s="77" t="s">
        <v>2209</v>
      </c>
      <c r="EF11" s="77"/>
      <c r="EG11" s="77"/>
      <c r="EH11" s="77" t="s">
        <v>2210</v>
      </c>
      <c r="EI11" s="77"/>
      <c r="EJ11" s="77"/>
      <c r="EK11" s="67" t="s">
        <v>2211</v>
      </c>
      <c r="EL11" s="67"/>
      <c r="EM11" s="67"/>
      <c r="EN11" s="77" t="s">
        <v>2212</v>
      </c>
      <c r="EO11" s="77"/>
      <c r="EP11" s="77"/>
      <c r="EQ11" s="77" t="s">
        <v>2213</v>
      </c>
      <c r="ER11" s="77"/>
      <c r="ES11" s="85"/>
      <c r="ET11" s="77" t="s">
        <v>2214</v>
      </c>
      <c r="EU11" s="77"/>
      <c r="EV11" s="77"/>
      <c r="EW11" s="77" t="s">
        <v>2215</v>
      </c>
      <c r="EX11" s="77"/>
      <c r="EY11" s="77"/>
      <c r="EZ11" s="77" t="s">
        <v>2216</v>
      </c>
      <c r="FA11" s="77"/>
      <c r="FB11" s="77"/>
      <c r="FC11" s="77" t="s">
        <v>2217</v>
      </c>
      <c r="FD11" s="77"/>
      <c r="FE11" s="77"/>
      <c r="FF11" s="77" t="s">
        <v>2339</v>
      </c>
      <c r="FG11" s="77"/>
      <c r="FH11" s="77"/>
      <c r="FI11" s="77" t="s">
        <v>2218</v>
      </c>
      <c r="FJ11" s="77"/>
      <c r="FK11" s="77"/>
      <c r="FL11" s="77" t="s">
        <v>2219</v>
      </c>
      <c r="FM11" s="77"/>
      <c r="FN11" s="77"/>
      <c r="FO11" s="77" t="s">
        <v>2220</v>
      </c>
      <c r="FP11" s="77"/>
      <c r="FQ11" s="77"/>
      <c r="FR11" s="77" t="s">
        <v>2221</v>
      </c>
      <c r="FS11" s="77"/>
      <c r="FT11" s="77"/>
      <c r="FU11" s="77" t="s">
        <v>2222</v>
      </c>
      <c r="FV11" s="77"/>
      <c r="FW11" s="85"/>
      <c r="FX11" s="76" t="s">
        <v>2223</v>
      </c>
      <c r="FY11" s="80"/>
      <c r="FZ11" s="81"/>
      <c r="GA11" s="76" t="s">
        <v>2224</v>
      </c>
      <c r="GB11" s="80"/>
      <c r="GC11" s="81"/>
      <c r="GD11" s="76" t="s">
        <v>2225</v>
      </c>
      <c r="GE11" s="80"/>
      <c r="GF11" s="81"/>
      <c r="GG11" s="76" t="s">
        <v>2226</v>
      </c>
      <c r="GH11" s="80"/>
      <c r="GI11" s="81"/>
      <c r="GJ11" s="76" t="s">
        <v>2340</v>
      </c>
      <c r="GK11" s="80"/>
      <c r="GL11" s="80"/>
      <c r="GM11" s="67" t="s">
        <v>2227</v>
      </c>
      <c r="GN11" s="67"/>
      <c r="GO11" s="67"/>
      <c r="GP11" s="80" t="s">
        <v>2228</v>
      </c>
      <c r="GQ11" s="80"/>
      <c r="GR11" s="81"/>
      <c r="GS11" s="76" t="s">
        <v>2229</v>
      </c>
      <c r="GT11" s="80"/>
      <c r="GU11" s="81"/>
      <c r="GV11" s="76" t="s">
        <v>2230</v>
      </c>
      <c r="GW11" s="80"/>
      <c r="GX11" s="81"/>
      <c r="GY11" s="76" t="s">
        <v>2231</v>
      </c>
      <c r="GZ11" s="80"/>
      <c r="HA11" s="81"/>
      <c r="HB11" s="76" t="s">
        <v>2341</v>
      </c>
      <c r="HC11" s="80"/>
      <c r="HD11" s="81"/>
      <c r="HE11" s="76" t="s">
        <v>2342</v>
      </c>
      <c r="HF11" s="80"/>
      <c r="HG11" s="81"/>
      <c r="HH11" s="76" t="s">
        <v>2343</v>
      </c>
      <c r="HI11" s="80"/>
      <c r="HJ11" s="81"/>
      <c r="HK11" s="76" t="s">
        <v>2344</v>
      </c>
      <c r="HL11" s="80"/>
      <c r="HM11" s="81"/>
      <c r="HN11" s="76" t="s">
        <v>2345</v>
      </c>
      <c r="HO11" s="80"/>
      <c r="HP11" s="81"/>
      <c r="HQ11" s="76" t="s">
        <v>2346</v>
      </c>
      <c r="HR11" s="80"/>
      <c r="HS11" s="81"/>
      <c r="HT11" s="76" t="s">
        <v>2347</v>
      </c>
      <c r="HU11" s="80"/>
      <c r="HV11" s="81"/>
      <c r="HW11" s="76" t="s">
        <v>2348</v>
      </c>
      <c r="HX11" s="80"/>
      <c r="HY11" s="81"/>
      <c r="HZ11" s="76" t="s">
        <v>2349</v>
      </c>
      <c r="IA11" s="80"/>
      <c r="IB11" s="81"/>
      <c r="IC11" s="76" t="s">
        <v>2350</v>
      </c>
      <c r="ID11" s="80"/>
      <c r="IE11" s="81"/>
      <c r="IF11" s="76" t="s">
        <v>2232</v>
      </c>
      <c r="IG11" s="80"/>
      <c r="IH11" s="81"/>
      <c r="II11" s="76" t="s">
        <v>2233</v>
      </c>
      <c r="IJ11" s="80"/>
      <c r="IK11" s="81"/>
      <c r="IL11" s="76" t="s">
        <v>2234</v>
      </c>
      <c r="IM11" s="80"/>
      <c r="IN11" s="81"/>
      <c r="IO11" s="76" t="s">
        <v>2235</v>
      </c>
      <c r="IP11" s="80"/>
      <c r="IQ11" s="81"/>
      <c r="IR11" s="76" t="s">
        <v>2351</v>
      </c>
      <c r="IS11" s="80"/>
      <c r="IT11" s="81"/>
      <c r="IU11" s="76" t="s">
        <v>2236</v>
      </c>
      <c r="IV11" s="80"/>
      <c r="IW11" s="81"/>
      <c r="IX11" s="76" t="s">
        <v>2237</v>
      </c>
      <c r="IY11" s="80"/>
      <c r="IZ11" s="81"/>
      <c r="JA11" s="76" t="s">
        <v>2238</v>
      </c>
      <c r="JB11" s="80"/>
      <c r="JC11" s="81"/>
      <c r="JD11" s="76" t="s">
        <v>2239</v>
      </c>
      <c r="JE11" s="80"/>
      <c r="JF11" s="80"/>
      <c r="JG11" s="67" t="s">
        <v>2240</v>
      </c>
      <c r="JH11" s="67"/>
      <c r="JI11" s="67"/>
      <c r="JJ11" s="67" t="s">
        <v>2378</v>
      </c>
      <c r="JK11" s="67"/>
      <c r="JL11" s="67"/>
      <c r="JM11" s="67" t="s">
        <v>2379</v>
      </c>
      <c r="JN11" s="67"/>
      <c r="JO11" s="67"/>
      <c r="JP11" s="67" t="s">
        <v>2380</v>
      </c>
      <c r="JQ11" s="67"/>
      <c r="JR11" s="67"/>
      <c r="JS11" s="67" t="s">
        <v>2381</v>
      </c>
      <c r="JT11" s="67"/>
      <c r="JU11" s="67"/>
      <c r="JV11" s="67" t="s">
        <v>2382</v>
      </c>
      <c r="JW11" s="67"/>
      <c r="JX11" s="67"/>
      <c r="JY11" s="67" t="s">
        <v>2383</v>
      </c>
      <c r="JZ11" s="67"/>
      <c r="KA11" s="67"/>
      <c r="KB11" s="67" t="s">
        <v>2384</v>
      </c>
      <c r="KC11" s="67"/>
      <c r="KD11" s="67"/>
      <c r="KE11" s="67" t="s">
        <v>2385</v>
      </c>
      <c r="KF11" s="67"/>
      <c r="KG11" s="67"/>
      <c r="KH11" s="67" t="s">
        <v>2386</v>
      </c>
      <c r="KI11" s="67"/>
      <c r="KJ11" s="67"/>
      <c r="KK11" s="67" t="s">
        <v>2387</v>
      </c>
      <c r="KL11" s="67"/>
      <c r="KM11" s="67"/>
      <c r="KN11" s="67" t="s">
        <v>2388</v>
      </c>
      <c r="KO11" s="67"/>
      <c r="KP11" s="67"/>
      <c r="KQ11" s="67" t="s">
        <v>2389</v>
      </c>
      <c r="KR11" s="67"/>
      <c r="KS11" s="67"/>
      <c r="KT11" s="67" t="s">
        <v>2390</v>
      </c>
      <c r="KU11" s="67"/>
      <c r="KV11" s="67"/>
      <c r="KW11" s="81" t="s">
        <v>2241</v>
      </c>
      <c r="KX11" s="67"/>
      <c r="KY11" s="67"/>
      <c r="KZ11" s="67" t="s">
        <v>2242</v>
      </c>
      <c r="LA11" s="67"/>
      <c r="LB11" s="67"/>
      <c r="LC11" s="67" t="s">
        <v>2243</v>
      </c>
      <c r="LD11" s="67"/>
      <c r="LE11" s="67"/>
      <c r="LF11" s="67" t="s">
        <v>2352</v>
      </c>
      <c r="LG11" s="67"/>
      <c r="LH11" s="67"/>
      <c r="LI11" s="67" t="s">
        <v>2244</v>
      </c>
      <c r="LJ11" s="67"/>
      <c r="LK11" s="67"/>
      <c r="LL11" s="67" t="s">
        <v>2245</v>
      </c>
      <c r="LM11" s="67"/>
      <c r="LN11" s="67"/>
      <c r="LO11" s="67" t="s">
        <v>2246</v>
      </c>
      <c r="LP11" s="67"/>
      <c r="LQ11" s="67"/>
      <c r="LR11" s="67" t="s">
        <v>2247</v>
      </c>
      <c r="LS11" s="67"/>
      <c r="LT11" s="67"/>
      <c r="LU11" s="67" t="s">
        <v>2248</v>
      </c>
      <c r="LV11" s="67"/>
      <c r="LW11" s="67"/>
      <c r="LX11" s="67" t="s">
        <v>2249</v>
      </c>
      <c r="LY11" s="67"/>
      <c r="LZ11" s="67"/>
      <c r="MA11" s="67" t="s">
        <v>2250</v>
      </c>
      <c r="MB11" s="67"/>
      <c r="MC11" s="67"/>
      <c r="MD11" s="67" t="s">
        <v>2251</v>
      </c>
      <c r="ME11" s="67"/>
      <c r="MF11" s="76"/>
      <c r="MG11" s="67" t="s">
        <v>2252</v>
      </c>
      <c r="MH11" s="67"/>
      <c r="MI11" s="67"/>
      <c r="MJ11" s="67" t="s">
        <v>2391</v>
      </c>
      <c r="MK11" s="67"/>
      <c r="ML11" s="67"/>
      <c r="MM11" s="67" t="s">
        <v>2392</v>
      </c>
      <c r="MN11" s="67"/>
      <c r="MO11" s="67"/>
      <c r="MP11" s="81" t="s">
        <v>2253</v>
      </c>
      <c r="MQ11" s="67"/>
      <c r="MR11" s="67"/>
      <c r="MS11" s="67" t="s">
        <v>2254</v>
      </c>
      <c r="MT11" s="67"/>
      <c r="MU11" s="67"/>
      <c r="MV11" s="67" t="s">
        <v>2255</v>
      </c>
      <c r="MW11" s="67"/>
      <c r="MX11" s="67"/>
      <c r="MY11" s="67" t="s">
        <v>2353</v>
      </c>
      <c r="MZ11" s="67"/>
      <c r="NA11" s="67"/>
      <c r="NB11" s="67" t="s">
        <v>2256</v>
      </c>
      <c r="NC11" s="67"/>
      <c r="ND11" s="67"/>
      <c r="NE11" s="67" t="s">
        <v>2257</v>
      </c>
      <c r="NF11" s="67"/>
      <c r="NG11" s="67"/>
      <c r="NH11" s="67" t="s">
        <v>2258</v>
      </c>
      <c r="NI11" s="67"/>
      <c r="NJ11" s="67"/>
      <c r="NK11" s="130" t="s">
        <v>2259</v>
      </c>
      <c r="NL11" s="131"/>
      <c r="NM11" s="132"/>
      <c r="NN11" s="130" t="s">
        <v>2260</v>
      </c>
      <c r="NO11" s="131"/>
      <c r="NP11" s="132"/>
      <c r="NQ11" s="130" t="s">
        <v>2261</v>
      </c>
      <c r="NR11" s="131"/>
      <c r="NS11" s="132"/>
      <c r="NT11" s="130" t="s">
        <v>2262</v>
      </c>
      <c r="NU11" s="131"/>
      <c r="NV11" s="132"/>
      <c r="NW11" s="130" t="s">
        <v>2263</v>
      </c>
      <c r="NX11" s="131"/>
      <c r="NY11" s="132"/>
      <c r="NZ11" s="130" t="s">
        <v>2264</v>
      </c>
      <c r="OA11" s="131"/>
      <c r="OB11" s="132"/>
      <c r="OC11" s="130" t="s">
        <v>2354</v>
      </c>
      <c r="OD11" s="131"/>
      <c r="OE11" s="132"/>
      <c r="OF11" s="130" t="s">
        <v>2265</v>
      </c>
      <c r="OG11" s="131"/>
      <c r="OH11" s="132"/>
      <c r="OI11" s="130" t="s">
        <v>2266</v>
      </c>
      <c r="OJ11" s="131"/>
      <c r="OK11" s="132"/>
      <c r="OL11" s="130" t="s">
        <v>2267</v>
      </c>
      <c r="OM11" s="131"/>
      <c r="ON11" s="132"/>
      <c r="OO11" s="130" t="s">
        <v>2268</v>
      </c>
      <c r="OP11" s="131"/>
      <c r="OQ11" s="132"/>
      <c r="OR11" s="130" t="s">
        <v>2269</v>
      </c>
      <c r="OS11" s="131"/>
      <c r="OT11" s="132"/>
      <c r="OU11" s="76" t="s">
        <v>2270</v>
      </c>
      <c r="OV11" s="80"/>
      <c r="OW11" s="81"/>
      <c r="OX11" s="76" t="s">
        <v>2271</v>
      </c>
      <c r="OY11" s="80"/>
      <c r="OZ11" s="81"/>
      <c r="PA11" s="76" t="s">
        <v>2272</v>
      </c>
      <c r="PB11" s="80"/>
      <c r="PC11" s="81"/>
      <c r="PD11" s="130" t="s">
        <v>2273</v>
      </c>
      <c r="PE11" s="131"/>
      <c r="PF11" s="132"/>
      <c r="PG11" s="130" t="s">
        <v>2355</v>
      </c>
      <c r="PH11" s="131"/>
      <c r="PI11" s="132"/>
      <c r="PJ11" s="76" t="s">
        <v>2274</v>
      </c>
      <c r="PK11" s="80"/>
      <c r="PL11" s="81"/>
      <c r="PM11" s="76" t="s">
        <v>2275</v>
      </c>
      <c r="PN11" s="80"/>
      <c r="PO11" s="81"/>
      <c r="PP11" s="76" t="s">
        <v>2276</v>
      </c>
      <c r="PQ11" s="80"/>
      <c r="PR11" s="81"/>
      <c r="PS11" s="81" t="s">
        <v>2277</v>
      </c>
      <c r="PT11" s="67"/>
      <c r="PU11" s="67"/>
      <c r="PV11" s="67" t="s">
        <v>2278</v>
      </c>
      <c r="PW11" s="67"/>
      <c r="PX11" s="67"/>
      <c r="PY11" s="147" t="s">
        <v>2279</v>
      </c>
      <c r="PZ11" s="152"/>
      <c r="QA11" s="153"/>
      <c r="QB11" s="67" t="s">
        <v>2280</v>
      </c>
      <c r="QC11" s="67"/>
      <c r="QD11" s="67"/>
      <c r="QE11" s="67" t="s">
        <v>2281</v>
      </c>
      <c r="QF11" s="67"/>
      <c r="QG11" s="67"/>
      <c r="QH11" s="67" t="s">
        <v>2282</v>
      </c>
      <c r="QI11" s="67"/>
      <c r="QJ11" s="67"/>
      <c r="QK11" s="67" t="s">
        <v>2356</v>
      </c>
      <c r="QL11" s="67"/>
      <c r="QM11" s="67"/>
      <c r="QN11" s="67" t="s">
        <v>2283</v>
      </c>
      <c r="QO11" s="67"/>
      <c r="QP11" s="67"/>
      <c r="QQ11" s="67" t="s">
        <v>2284</v>
      </c>
      <c r="QR11" s="67"/>
      <c r="QS11" s="67"/>
      <c r="QT11" s="130" t="s">
        <v>2285</v>
      </c>
      <c r="QU11" s="131"/>
      <c r="QV11" s="132"/>
      <c r="QW11" s="130" t="s">
        <v>2286</v>
      </c>
      <c r="QX11" s="131"/>
      <c r="QY11" s="132"/>
      <c r="QZ11" s="130" t="s">
        <v>2287</v>
      </c>
      <c r="RA11" s="131"/>
      <c r="RB11" s="131"/>
      <c r="RC11" s="67" t="s">
        <v>2357</v>
      </c>
      <c r="RD11" s="67"/>
      <c r="RE11" s="67"/>
      <c r="RF11" s="130" t="s">
        <v>2358</v>
      </c>
      <c r="RG11" s="131"/>
      <c r="RH11" s="132"/>
      <c r="RI11" s="130" t="s">
        <v>2359</v>
      </c>
      <c r="RJ11" s="131"/>
      <c r="RK11" s="132"/>
      <c r="RL11" s="130" t="s">
        <v>2360</v>
      </c>
      <c r="RM11" s="131"/>
      <c r="RN11" s="132"/>
      <c r="RO11" s="130" t="s">
        <v>2361</v>
      </c>
      <c r="RP11" s="131"/>
      <c r="RQ11" s="132"/>
      <c r="RR11" s="130" t="s">
        <v>2362</v>
      </c>
      <c r="RS11" s="131"/>
      <c r="RT11" s="132"/>
      <c r="RU11" s="130" t="s">
        <v>2363</v>
      </c>
      <c r="RV11" s="131"/>
      <c r="RW11" s="132"/>
      <c r="RX11" s="130" t="s">
        <v>2364</v>
      </c>
      <c r="RY11" s="131"/>
      <c r="RZ11" s="132"/>
      <c r="SA11" s="130" t="s">
        <v>2365</v>
      </c>
      <c r="SB11" s="131"/>
      <c r="SC11" s="131"/>
      <c r="SD11" s="131" t="s">
        <v>2366</v>
      </c>
      <c r="SE11" s="131"/>
      <c r="SF11" s="131"/>
      <c r="SG11" s="131" t="s">
        <v>2288</v>
      </c>
      <c r="SH11" s="131"/>
      <c r="SI11" s="131"/>
      <c r="SJ11" s="131" t="s">
        <v>2289</v>
      </c>
      <c r="SK11" s="131"/>
      <c r="SL11" s="131"/>
      <c r="SM11" s="67" t="s">
        <v>2290</v>
      </c>
      <c r="SN11" s="67"/>
      <c r="SO11" s="67"/>
      <c r="SP11" s="67" t="s">
        <v>2291</v>
      </c>
      <c r="SQ11" s="67"/>
      <c r="SR11" s="67"/>
      <c r="SS11" s="67" t="s">
        <v>2367</v>
      </c>
      <c r="ST11" s="67"/>
      <c r="SU11" s="67"/>
      <c r="SV11" s="67" t="s">
        <v>2292</v>
      </c>
      <c r="SW11" s="67"/>
      <c r="SX11" s="67"/>
      <c r="SY11" s="67" t="s">
        <v>2293</v>
      </c>
      <c r="SZ11" s="67"/>
      <c r="TA11" s="67"/>
      <c r="TB11" s="67" t="s">
        <v>2294</v>
      </c>
      <c r="TC11" s="67"/>
      <c r="TD11" s="67"/>
      <c r="TE11" s="67" t="s">
        <v>2295</v>
      </c>
      <c r="TF11" s="67"/>
      <c r="TG11" s="67"/>
      <c r="TH11" s="67" t="s">
        <v>2296</v>
      </c>
      <c r="TI11" s="67"/>
      <c r="TJ11" s="67"/>
      <c r="TK11" s="67" t="s">
        <v>2297</v>
      </c>
      <c r="TL11" s="67"/>
      <c r="TM11" s="67"/>
      <c r="TN11" s="67" t="s">
        <v>2298</v>
      </c>
      <c r="TO11" s="67"/>
      <c r="TP11" s="67"/>
      <c r="TQ11" s="67" t="s">
        <v>2393</v>
      </c>
      <c r="TR11" s="67"/>
      <c r="TS11" s="67"/>
      <c r="TT11" s="67" t="s">
        <v>2394</v>
      </c>
      <c r="TU11" s="67"/>
      <c r="TV11" s="67"/>
      <c r="TW11" s="67" t="s">
        <v>2395</v>
      </c>
      <c r="TX11" s="67"/>
      <c r="TY11" s="67"/>
      <c r="TZ11" s="76" t="s">
        <v>2396</v>
      </c>
      <c r="UA11" s="117"/>
      <c r="UB11" s="118"/>
      <c r="UC11" s="81" t="s">
        <v>2299</v>
      </c>
      <c r="UD11" s="67"/>
      <c r="UE11" s="67"/>
      <c r="UF11" s="67" t="s">
        <v>2300</v>
      </c>
      <c r="UG11" s="67"/>
      <c r="UH11" s="67"/>
      <c r="UI11" s="67" t="s">
        <v>2301</v>
      </c>
      <c r="UJ11" s="67"/>
      <c r="UK11" s="67"/>
      <c r="UL11" s="67" t="s">
        <v>2368</v>
      </c>
      <c r="UM11" s="67"/>
      <c r="UN11" s="67"/>
      <c r="UO11" s="67" t="s">
        <v>2302</v>
      </c>
      <c r="UP11" s="67"/>
      <c r="UQ11" s="67"/>
      <c r="UR11" s="67" t="s">
        <v>2303</v>
      </c>
      <c r="US11" s="67"/>
      <c r="UT11" s="67"/>
      <c r="UU11" s="67" t="s">
        <v>2304</v>
      </c>
      <c r="UV11" s="67"/>
      <c r="UW11" s="67"/>
      <c r="UX11" s="67" t="s">
        <v>2305</v>
      </c>
      <c r="UY11" s="67"/>
      <c r="UZ11" s="67"/>
      <c r="VA11" s="67" t="s">
        <v>2306</v>
      </c>
      <c r="VB11" s="67"/>
      <c r="VC11" s="67"/>
      <c r="VD11" s="67" t="s">
        <v>2307</v>
      </c>
      <c r="VE11" s="67"/>
      <c r="VF11" s="67"/>
      <c r="VG11" s="67" t="s">
        <v>2308</v>
      </c>
      <c r="VH11" s="67"/>
      <c r="VI11" s="67"/>
      <c r="VJ11" s="67" t="s">
        <v>2309</v>
      </c>
      <c r="VK11" s="67"/>
      <c r="VL11" s="67"/>
      <c r="VM11" s="67" t="s">
        <v>2310</v>
      </c>
      <c r="VN11" s="67"/>
      <c r="VO11" s="67"/>
      <c r="VP11" s="67" t="s">
        <v>2369</v>
      </c>
      <c r="VQ11" s="67"/>
      <c r="VR11" s="67"/>
      <c r="VS11" s="67" t="s">
        <v>2311</v>
      </c>
      <c r="VT11" s="67"/>
      <c r="VU11" s="67"/>
      <c r="VV11" s="67" t="s">
        <v>2312</v>
      </c>
      <c r="VW11" s="67"/>
      <c r="VX11" s="67"/>
      <c r="VY11" s="67" t="s">
        <v>2313</v>
      </c>
      <c r="VZ11" s="67"/>
      <c r="WA11" s="76"/>
      <c r="WB11" s="67" t="s">
        <v>2314</v>
      </c>
      <c r="WC11" s="67"/>
      <c r="WD11" s="76"/>
      <c r="WE11" s="67" t="s">
        <v>2315</v>
      </c>
      <c r="WF11" s="67"/>
      <c r="WG11" s="76"/>
      <c r="WH11" s="67" t="s">
        <v>2316</v>
      </c>
      <c r="WI11" s="67"/>
      <c r="WJ11" s="76"/>
      <c r="WK11" s="76" t="s">
        <v>2317</v>
      </c>
      <c r="WL11" s="117"/>
      <c r="WM11" s="117"/>
      <c r="WN11" s="76" t="s">
        <v>2318</v>
      </c>
      <c r="WO11" s="80"/>
      <c r="WP11" s="81"/>
      <c r="WQ11" s="76" t="s">
        <v>2319</v>
      </c>
      <c r="WR11" s="80"/>
      <c r="WS11" s="81"/>
      <c r="WT11" s="76" t="s">
        <v>2370</v>
      </c>
      <c r="WU11" s="80"/>
      <c r="WV11" s="81"/>
      <c r="WW11" s="76" t="s">
        <v>2320</v>
      </c>
      <c r="WX11" s="80"/>
      <c r="WY11" s="81"/>
      <c r="WZ11" s="76" t="s">
        <v>2321</v>
      </c>
      <c r="XA11" s="80"/>
      <c r="XB11" s="81"/>
      <c r="XC11" s="76" t="s">
        <v>2322</v>
      </c>
      <c r="XD11" s="80"/>
      <c r="XE11" s="81"/>
      <c r="XF11" s="76" t="s">
        <v>2323</v>
      </c>
      <c r="XG11" s="80"/>
      <c r="XH11" s="81"/>
      <c r="XI11" s="76" t="s">
        <v>2324</v>
      </c>
      <c r="XJ11" s="80"/>
      <c r="XK11" s="81"/>
      <c r="XL11" s="76" t="s">
        <v>2325</v>
      </c>
      <c r="XM11" s="80"/>
      <c r="XN11" s="81"/>
      <c r="XO11" s="76" t="s">
        <v>2326</v>
      </c>
      <c r="XP11" s="80"/>
      <c r="XQ11" s="81"/>
      <c r="XR11" s="76" t="s">
        <v>2327</v>
      </c>
      <c r="XS11" s="80"/>
      <c r="XT11" s="81"/>
      <c r="XU11" s="76" t="s">
        <v>2328</v>
      </c>
      <c r="XV11" s="80"/>
      <c r="XW11" s="81"/>
      <c r="XX11" s="76" t="s">
        <v>2371</v>
      </c>
      <c r="XY11" s="80"/>
      <c r="XZ11" s="81"/>
      <c r="YA11" s="76" t="s">
        <v>2329</v>
      </c>
      <c r="YB11" s="80"/>
      <c r="YC11" s="81"/>
      <c r="YD11" s="76" t="s">
        <v>2330</v>
      </c>
      <c r="YE11" s="80"/>
      <c r="YF11" s="81"/>
      <c r="YG11" s="76" t="s">
        <v>2331</v>
      </c>
      <c r="YH11" s="80"/>
      <c r="YI11" s="81"/>
      <c r="YJ11" s="76" t="s">
        <v>2332</v>
      </c>
      <c r="YK11" s="80"/>
      <c r="YL11" s="81"/>
      <c r="YM11" s="76" t="s">
        <v>2333</v>
      </c>
      <c r="YN11" s="80"/>
      <c r="YO11" s="80"/>
      <c r="YP11" s="67" t="s">
        <v>2397</v>
      </c>
      <c r="YQ11" s="67"/>
      <c r="YR11" s="67"/>
      <c r="YS11" s="67" t="s">
        <v>2398</v>
      </c>
      <c r="YT11" s="67"/>
      <c r="YU11" s="67"/>
      <c r="YV11" s="67" t="s">
        <v>2399</v>
      </c>
      <c r="YW11" s="67"/>
      <c r="YX11" s="67"/>
      <c r="YY11" s="67" t="s">
        <v>2400</v>
      </c>
      <c r="YZ11" s="67"/>
      <c r="ZA11" s="67"/>
      <c r="ZB11" s="67" t="s">
        <v>2401</v>
      </c>
      <c r="ZC11" s="67"/>
      <c r="ZD11" s="67"/>
      <c r="ZE11" s="67" t="s">
        <v>2402</v>
      </c>
      <c r="ZF11" s="67"/>
      <c r="ZG11" s="67"/>
      <c r="ZH11" s="67" t="s">
        <v>2403</v>
      </c>
      <c r="ZI11" s="67"/>
      <c r="ZJ11" s="67"/>
      <c r="ZK11" s="67" t="s">
        <v>2404</v>
      </c>
      <c r="ZL11" s="67"/>
      <c r="ZM11" s="67"/>
      <c r="ZN11" s="67" t="s">
        <v>2405</v>
      </c>
      <c r="ZO11" s="67"/>
      <c r="ZP11" s="67"/>
      <c r="ZQ11" s="67" t="s">
        <v>2406</v>
      </c>
      <c r="ZR11" s="67"/>
      <c r="ZS11" s="67"/>
      <c r="ZT11" s="67" t="s">
        <v>2407</v>
      </c>
      <c r="ZU11" s="67"/>
      <c r="ZV11" s="67"/>
      <c r="ZW11" s="67" t="s">
        <v>2408</v>
      </c>
      <c r="ZX11" s="67"/>
      <c r="ZY11" s="67"/>
      <c r="ZZ11" s="67" t="s">
        <v>2409</v>
      </c>
      <c r="AAA11" s="67"/>
      <c r="AAB11" s="67"/>
      <c r="AAC11" s="67" t="s">
        <v>2410</v>
      </c>
      <c r="AAD11" s="67"/>
      <c r="AAE11" s="67"/>
    </row>
    <row r="12" spans="1:707" ht="124.9" customHeight="1" thickBot="1">
      <c r="A12" s="102"/>
      <c r="B12" s="102"/>
      <c r="C12" s="63" t="s">
        <v>2411</v>
      </c>
      <c r="D12" s="64"/>
      <c r="E12" s="65"/>
      <c r="F12" s="63" t="s">
        <v>2415</v>
      </c>
      <c r="G12" s="64"/>
      <c r="H12" s="65"/>
      <c r="I12" s="63" t="s">
        <v>2419</v>
      </c>
      <c r="J12" s="64"/>
      <c r="K12" s="65"/>
      <c r="L12" s="63" t="s">
        <v>2421</v>
      </c>
      <c r="M12" s="64"/>
      <c r="N12" s="65"/>
      <c r="O12" s="63" t="s">
        <v>2425</v>
      </c>
      <c r="P12" s="64"/>
      <c r="Q12" s="65"/>
      <c r="R12" s="63" t="s">
        <v>2429</v>
      </c>
      <c r="S12" s="64"/>
      <c r="T12" s="65"/>
      <c r="U12" s="63" t="s">
        <v>2430</v>
      </c>
      <c r="V12" s="64"/>
      <c r="W12" s="65"/>
      <c r="X12" s="63" t="s">
        <v>2434</v>
      </c>
      <c r="Y12" s="64"/>
      <c r="Z12" s="65"/>
      <c r="AA12" s="63" t="s">
        <v>2438</v>
      </c>
      <c r="AB12" s="64"/>
      <c r="AC12" s="65"/>
      <c r="AD12" s="63" t="s">
        <v>2442</v>
      </c>
      <c r="AE12" s="64"/>
      <c r="AF12" s="65"/>
      <c r="AG12" s="63" t="s">
        <v>2446</v>
      </c>
      <c r="AH12" s="64"/>
      <c r="AI12" s="65"/>
      <c r="AJ12" s="63" t="s">
        <v>2450</v>
      </c>
      <c r="AK12" s="64"/>
      <c r="AL12" s="65"/>
      <c r="AM12" s="63" t="s">
        <v>2454</v>
      </c>
      <c r="AN12" s="64"/>
      <c r="AO12" s="65"/>
      <c r="AP12" s="109" t="s">
        <v>2458</v>
      </c>
      <c r="AQ12" s="110"/>
      <c r="AR12" s="111"/>
      <c r="AS12" s="148" t="s">
        <v>2462</v>
      </c>
      <c r="AT12" s="149"/>
      <c r="AU12" s="150"/>
      <c r="AV12" s="109" t="s">
        <v>2466</v>
      </c>
      <c r="AW12" s="110"/>
      <c r="AX12" s="111"/>
      <c r="AY12" s="63" t="s">
        <v>2470</v>
      </c>
      <c r="AZ12" s="64"/>
      <c r="BA12" s="65"/>
      <c r="BB12" s="63" t="s">
        <v>2474</v>
      </c>
      <c r="BC12" s="64"/>
      <c r="BD12" s="65"/>
      <c r="BE12" s="63" t="s">
        <v>2477</v>
      </c>
      <c r="BF12" s="64"/>
      <c r="BG12" s="65"/>
      <c r="BH12" s="63" t="s">
        <v>2481</v>
      </c>
      <c r="BI12" s="64"/>
      <c r="BJ12" s="65"/>
      <c r="BK12" s="63" t="s">
        <v>2485</v>
      </c>
      <c r="BL12" s="64"/>
      <c r="BM12" s="65"/>
      <c r="BN12" s="63" t="s">
        <v>2488</v>
      </c>
      <c r="BO12" s="64"/>
      <c r="BP12" s="65"/>
      <c r="BQ12" s="63" t="s">
        <v>2492</v>
      </c>
      <c r="BR12" s="64"/>
      <c r="BS12" s="65"/>
      <c r="BT12" s="63" t="s">
        <v>2496</v>
      </c>
      <c r="BU12" s="64"/>
      <c r="BV12" s="65"/>
      <c r="BW12" s="63" t="s">
        <v>2500</v>
      </c>
      <c r="BX12" s="64"/>
      <c r="BY12" s="65"/>
      <c r="BZ12" s="63" t="s">
        <v>2501</v>
      </c>
      <c r="CA12" s="64"/>
      <c r="CB12" s="65"/>
      <c r="CC12" s="63" t="s">
        <v>2502</v>
      </c>
      <c r="CD12" s="64"/>
      <c r="CE12" s="65"/>
      <c r="CF12" s="63" t="s">
        <v>2506</v>
      </c>
      <c r="CG12" s="64"/>
      <c r="CH12" s="65"/>
      <c r="CI12" s="63" t="s">
        <v>2510</v>
      </c>
      <c r="CJ12" s="64"/>
      <c r="CK12" s="65"/>
      <c r="CL12" s="63" t="s">
        <v>2514</v>
      </c>
      <c r="CM12" s="64"/>
      <c r="CN12" s="65"/>
      <c r="CO12" s="63" t="s">
        <v>2518</v>
      </c>
      <c r="CP12" s="64"/>
      <c r="CQ12" s="65"/>
      <c r="CR12" s="63" t="s">
        <v>2521</v>
      </c>
      <c r="CS12" s="64"/>
      <c r="CT12" s="65"/>
      <c r="CU12" s="63" t="s">
        <v>2525</v>
      </c>
      <c r="CV12" s="64"/>
      <c r="CW12" s="65"/>
      <c r="CX12" s="63" t="s">
        <v>2526</v>
      </c>
      <c r="CY12" s="64"/>
      <c r="CZ12" s="65"/>
      <c r="DA12" s="63" t="s">
        <v>2527</v>
      </c>
      <c r="DB12" s="64"/>
      <c r="DC12" s="65"/>
      <c r="DD12" s="63" t="s">
        <v>2531</v>
      </c>
      <c r="DE12" s="64"/>
      <c r="DF12" s="65"/>
      <c r="DG12" s="63" t="s">
        <v>2532</v>
      </c>
      <c r="DH12" s="64"/>
      <c r="DI12" s="65"/>
      <c r="DJ12" s="109" t="s">
        <v>1726</v>
      </c>
      <c r="DK12" s="110"/>
      <c r="DL12" s="111"/>
      <c r="DM12" s="63" t="s">
        <v>2535</v>
      </c>
      <c r="DN12" s="64"/>
      <c r="DO12" s="65"/>
      <c r="DP12" s="63" t="s">
        <v>2536</v>
      </c>
      <c r="DQ12" s="64"/>
      <c r="DR12" s="65"/>
      <c r="DS12" s="63" t="s">
        <v>2540</v>
      </c>
      <c r="DT12" s="64"/>
      <c r="DU12" s="65"/>
      <c r="DV12" s="63" t="s">
        <v>2544</v>
      </c>
      <c r="DW12" s="64"/>
      <c r="DX12" s="65"/>
      <c r="DY12" s="63" t="s">
        <v>2548</v>
      </c>
      <c r="DZ12" s="64"/>
      <c r="EA12" s="65"/>
      <c r="EB12" s="63" t="s">
        <v>2552</v>
      </c>
      <c r="EC12" s="64"/>
      <c r="ED12" s="65"/>
      <c r="EE12" s="63" t="s">
        <v>2556</v>
      </c>
      <c r="EF12" s="64"/>
      <c r="EG12" s="65"/>
      <c r="EH12" s="63" t="s">
        <v>2558</v>
      </c>
      <c r="EI12" s="64"/>
      <c r="EJ12" s="65"/>
      <c r="EK12" s="63" t="s">
        <v>2562</v>
      </c>
      <c r="EL12" s="64"/>
      <c r="EM12" s="65"/>
      <c r="EN12" s="63" t="s">
        <v>2565</v>
      </c>
      <c r="EO12" s="64"/>
      <c r="EP12" s="65"/>
      <c r="EQ12" s="109" t="s">
        <v>2566</v>
      </c>
      <c r="ER12" s="110"/>
      <c r="ES12" s="111"/>
      <c r="ET12" s="63" t="s">
        <v>2570</v>
      </c>
      <c r="EU12" s="64"/>
      <c r="EV12" s="65"/>
      <c r="EW12" s="109" t="s">
        <v>2572</v>
      </c>
      <c r="EX12" s="110"/>
      <c r="EY12" s="111"/>
      <c r="EZ12" s="63" t="s">
        <v>2573</v>
      </c>
      <c r="FA12" s="64"/>
      <c r="FB12" s="65"/>
      <c r="FC12" s="109" t="s">
        <v>2574</v>
      </c>
      <c r="FD12" s="110"/>
      <c r="FE12" s="111"/>
      <c r="FF12" s="63" t="s">
        <v>2576</v>
      </c>
      <c r="FG12" s="64"/>
      <c r="FH12" s="65"/>
      <c r="FI12" s="63" t="s">
        <v>2580</v>
      </c>
      <c r="FJ12" s="64"/>
      <c r="FK12" s="65"/>
      <c r="FL12" s="109" t="s">
        <v>2584</v>
      </c>
      <c r="FM12" s="110"/>
      <c r="FN12" s="111"/>
      <c r="FO12" s="63" t="s">
        <v>2588</v>
      </c>
      <c r="FP12" s="64"/>
      <c r="FQ12" s="65"/>
      <c r="FR12" s="63" t="s">
        <v>2592</v>
      </c>
      <c r="FS12" s="64"/>
      <c r="FT12" s="65"/>
      <c r="FU12" s="63" t="s">
        <v>2596</v>
      </c>
      <c r="FV12" s="64"/>
      <c r="FW12" s="65"/>
      <c r="FX12" s="63" t="s">
        <v>2600</v>
      </c>
      <c r="FY12" s="64"/>
      <c r="FZ12" s="65"/>
      <c r="GA12" s="63" t="s">
        <v>2603</v>
      </c>
      <c r="GB12" s="64"/>
      <c r="GC12" s="65"/>
      <c r="GD12" s="63" t="s">
        <v>2607</v>
      </c>
      <c r="GE12" s="64"/>
      <c r="GF12" s="65"/>
      <c r="GG12" s="63" t="s">
        <v>2611</v>
      </c>
      <c r="GH12" s="64"/>
      <c r="GI12" s="65"/>
      <c r="GJ12" s="109" t="s">
        <v>2615</v>
      </c>
      <c r="GK12" s="110"/>
      <c r="GL12" s="111"/>
      <c r="GM12" s="109" t="s">
        <v>2619</v>
      </c>
      <c r="GN12" s="110"/>
      <c r="GO12" s="111"/>
      <c r="GP12" s="63" t="s">
        <v>2623</v>
      </c>
      <c r="GQ12" s="64"/>
      <c r="GR12" s="65"/>
      <c r="GS12" s="109" t="s">
        <v>2624</v>
      </c>
      <c r="GT12" s="110"/>
      <c r="GU12" s="111"/>
      <c r="GV12" s="63" t="s">
        <v>2628</v>
      </c>
      <c r="GW12" s="64"/>
      <c r="GX12" s="65"/>
      <c r="GY12" s="63" t="s">
        <v>2632</v>
      </c>
      <c r="GZ12" s="64"/>
      <c r="HA12" s="65"/>
      <c r="HB12" s="63" t="s">
        <v>2636</v>
      </c>
      <c r="HC12" s="64"/>
      <c r="HD12" s="65"/>
      <c r="HE12" s="63" t="s">
        <v>2640</v>
      </c>
      <c r="HF12" s="64"/>
      <c r="HG12" s="65"/>
      <c r="HH12" s="63" t="s">
        <v>2644</v>
      </c>
      <c r="HI12" s="64"/>
      <c r="HJ12" s="65"/>
      <c r="HK12" s="63" t="s">
        <v>2648</v>
      </c>
      <c r="HL12" s="64"/>
      <c r="HM12" s="65"/>
      <c r="HN12" s="119" t="s">
        <v>2649</v>
      </c>
      <c r="HO12" s="120"/>
      <c r="HP12" s="121"/>
      <c r="HQ12" s="119" t="s">
        <v>2652</v>
      </c>
      <c r="HR12" s="120"/>
      <c r="HS12" s="121"/>
      <c r="HT12" s="119" t="s">
        <v>2655</v>
      </c>
      <c r="HU12" s="120"/>
      <c r="HV12" s="121"/>
      <c r="HW12" s="119" t="s">
        <v>2658</v>
      </c>
      <c r="HX12" s="120"/>
      <c r="HY12" s="121"/>
      <c r="HZ12" s="122" t="s">
        <v>2661</v>
      </c>
      <c r="IA12" s="123"/>
      <c r="IB12" s="124"/>
      <c r="IC12" s="119" t="s">
        <v>2664</v>
      </c>
      <c r="ID12" s="120"/>
      <c r="IE12" s="121"/>
      <c r="IF12" s="119" t="s">
        <v>2666</v>
      </c>
      <c r="IG12" s="120"/>
      <c r="IH12" s="121"/>
      <c r="II12" s="119" t="s">
        <v>2669</v>
      </c>
      <c r="IJ12" s="120"/>
      <c r="IK12" s="121"/>
      <c r="IL12" s="122" t="s">
        <v>2672</v>
      </c>
      <c r="IM12" s="154"/>
      <c r="IN12" s="49"/>
      <c r="IO12" s="122" t="s">
        <v>2673</v>
      </c>
      <c r="IP12" s="123"/>
      <c r="IQ12" s="124"/>
      <c r="IR12" s="122" t="s">
        <v>2677</v>
      </c>
      <c r="IS12" s="123"/>
      <c r="IT12" s="124"/>
      <c r="IU12" s="119" t="s">
        <v>2678</v>
      </c>
      <c r="IV12" s="120"/>
      <c r="IW12" s="121"/>
      <c r="IX12" s="122" t="s">
        <v>2680</v>
      </c>
      <c r="IY12" s="123"/>
      <c r="IZ12" s="124"/>
      <c r="JA12" s="122" t="s">
        <v>2681</v>
      </c>
      <c r="JB12" s="123"/>
      <c r="JC12" s="124"/>
      <c r="JD12" s="119" t="s">
        <v>2682</v>
      </c>
      <c r="JE12" s="120"/>
      <c r="JF12" s="121"/>
      <c r="JG12" s="119" t="s">
        <v>2686</v>
      </c>
      <c r="JH12" s="120"/>
      <c r="JI12" s="121"/>
      <c r="JJ12" s="119" t="s">
        <v>2689</v>
      </c>
      <c r="JK12" s="120"/>
      <c r="JL12" s="121"/>
      <c r="JM12" s="122" t="s">
        <v>2693</v>
      </c>
      <c r="JN12" s="123"/>
      <c r="JO12" s="124"/>
      <c r="JP12" s="119" t="s">
        <v>2697</v>
      </c>
      <c r="JQ12" s="120"/>
      <c r="JR12" s="121"/>
      <c r="JS12" s="119" t="s">
        <v>2698</v>
      </c>
      <c r="JT12" s="120"/>
      <c r="JU12" s="121"/>
      <c r="JV12" s="119" t="s">
        <v>2701</v>
      </c>
      <c r="JW12" s="120"/>
      <c r="JX12" s="121"/>
      <c r="JY12" s="155" t="s">
        <v>2706</v>
      </c>
      <c r="JZ12" s="100"/>
      <c r="KA12" s="99"/>
      <c r="KB12" s="63" t="s">
        <v>2707</v>
      </c>
      <c r="KC12" s="64"/>
      <c r="KD12" s="65"/>
      <c r="KE12" s="63" t="s">
        <v>2711</v>
      </c>
      <c r="KF12" s="64"/>
      <c r="KG12" s="65"/>
      <c r="KH12" s="63" t="s">
        <v>2712</v>
      </c>
      <c r="KI12" s="64"/>
      <c r="KJ12" s="65"/>
      <c r="KK12" s="63" t="s">
        <v>2713</v>
      </c>
      <c r="KL12" s="64"/>
      <c r="KM12" s="65"/>
      <c r="KN12" s="109" t="s">
        <v>2715</v>
      </c>
      <c r="KO12" s="110"/>
      <c r="KP12" s="111"/>
      <c r="KQ12" s="109" t="s">
        <v>2719</v>
      </c>
      <c r="KR12" s="110"/>
      <c r="KS12" s="111"/>
      <c r="KT12" s="63" t="s">
        <v>2721</v>
      </c>
      <c r="KU12" s="64"/>
      <c r="KV12" s="65"/>
      <c r="KW12" s="63" t="s">
        <v>2738</v>
      </c>
      <c r="KX12" s="64"/>
      <c r="KY12" s="65"/>
      <c r="KZ12" s="63" t="s">
        <v>2742</v>
      </c>
      <c r="LA12" s="64"/>
      <c r="LB12" s="65"/>
      <c r="LC12" s="119" t="s">
        <v>2746</v>
      </c>
      <c r="LD12" s="120"/>
      <c r="LE12" s="121"/>
      <c r="LF12" s="119" t="s">
        <v>2749</v>
      </c>
      <c r="LG12" s="120"/>
      <c r="LH12" s="121"/>
      <c r="LI12" s="119" t="s">
        <v>2752</v>
      </c>
      <c r="LJ12" s="120"/>
      <c r="LK12" s="121"/>
      <c r="LL12" s="119" t="s">
        <v>2755</v>
      </c>
      <c r="LM12" s="120"/>
      <c r="LN12" s="121"/>
      <c r="LO12" s="122" t="s">
        <v>2756</v>
      </c>
      <c r="LP12" s="123"/>
      <c r="LQ12" s="124"/>
      <c r="LR12" s="119" t="s">
        <v>2757</v>
      </c>
      <c r="LS12" s="120"/>
      <c r="LT12" s="121"/>
      <c r="LU12" s="119" t="s">
        <v>2760</v>
      </c>
      <c r="LV12" s="120"/>
      <c r="LW12" s="121"/>
      <c r="LX12" s="119" t="s">
        <v>2763</v>
      </c>
      <c r="LY12" s="120"/>
      <c r="LZ12" s="121"/>
      <c r="MA12" s="119" t="s">
        <v>2764</v>
      </c>
      <c r="MB12" s="120"/>
      <c r="MC12" s="121"/>
      <c r="MD12" s="122" t="s">
        <v>2767</v>
      </c>
      <c r="ME12" s="123"/>
      <c r="MF12" s="124"/>
      <c r="MG12" s="119" t="s">
        <v>2770</v>
      </c>
      <c r="MH12" s="120"/>
      <c r="MI12" s="121"/>
      <c r="MJ12" s="119" t="s">
        <v>2774</v>
      </c>
      <c r="MK12" s="120"/>
      <c r="ML12" s="120"/>
      <c r="MM12" s="89" t="s">
        <v>2644</v>
      </c>
      <c r="MN12" s="89"/>
      <c r="MO12" s="89"/>
      <c r="MP12" s="109" t="s">
        <v>2789</v>
      </c>
      <c r="MQ12" s="110"/>
      <c r="MR12" s="111"/>
      <c r="MS12" s="63" t="s">
        <v>2790</v>
      </c>
      <c r="MT12" s="64"/>
      <c r="MU12" s="65"/>
      <c r="MV12" s="63" t="s">
        <v>2794</v>
      </c>
      <c r="MW12" s="64"/>
      <c r="MX12" s="65"/>
      <c r="MY12" s="109" t="s">
        <v>2798</v>
      </c>
      <c r="MZ12" s="110"/>
      <c r="NA12" s="111"/>
      <c r="NB12" s="63" t="s">
        <v>2802</v>
      </c>
      <c r="NC12" s="64"/>
      <c r="ND12" s="65"/>
      <c r="NE12" s="63" t="s">
        <v>2803</v>
      </c>
      <c r="NF12" s="64"/>
      <c r="NG12" s="65"/>
      <c r="NH12" s="63" t="s">
        <v>2807</v>
      </c>
      <c r="NI12" s="64"/>
      <c r="NJ12" s="65"/>
      <c r="NK12" s="63" t="s">
        <v>2811</v>
      </c>
      <c r="NL12" s="64"/>
      <c r="NM12" s="65"/>
      <c r="NN12" s="63" t="s">
        <v>2812</v>
      </c>
      <c r="NO12" s="64"/>
      <c r="NP12" s="65"/>
      <c r="NQ12" s="63" t="s">
        <v>2816</v>
      </c>
      <c r="NR12" s="64"/>
      <c r="NS12" s="65"/>
      <c r="NT12" s="63" t="s">
        <v>2820</v>
      </c>
      <c r="NU12" s="64"/>
      <c r="NV12" s="65"/>
      <c r="NW12" s="63" t="s">
        <v>2824</v>
      </c>
      <c r="NX12" s="64"/>
      <c r="NY12" s="65"/>
      <c r="NZ12" s="63" t="s">
        <v>2828</v>
      </c>
      <c r="OA12" s="64"/>
      <c r="OB12" s="65"/>
      <c r="OC12" s="63" t="s">
        <v>2832</v>
      </c>
      <c r="OD12" s="64"/>
      <c r="OE12" s="65"/>
      <c r="OF12" s="63" t="s">
        <v>2836</v>
      </c>
      <c r="OG12" s="64"/>
      <c r="OH12" s="65"/>
      <c r="OI12" s="109" t="s">
        <v>2840</v>
      </c>
      <c r="OJ12" s="110"/>
      <c r="OK12" s="111"/>
      <c r="OL12" s="63" t="s">
        <v>2844</v>
      </c>
      <c r="OM12" s="64"/>
      <c r="ON12" s="65"/>
      <c r="OO12" s="63" t="s">
        <v>2848</v>
      </c>
      <c r="OP12" s="64"/>
      <c r="OQ12" s="65"/>
      <c r="OR12" s="119" t="s">
        <v>2852</v>
      </c>
      <c r="OS12" s="120"/>
      <c r="OT12" s="121"/>
      <c r="OU12" s="63" t="s">
        <v>2855</v>
      </c>
      <c r="OV12" s="64"/>
      <c r="OW12" s="65"/>
      <c r="OX12" s="119" t="s">
        <v>2859</v>
      </c>
      <c r="OY12" s="120"/>
      <c r="OZ12" s="121"/>
      <c r="PA12" s="119" t="s">
        <v>2862</v>
      </c>
      <c r="PB12" s="120"/>
      <c r="PC12" s="121"/>
      <c r="PD12" s="119" t="s">
        <v>2865</v>
      </c>
      <c r="PE12" s="120"/>
      <c r="PF12" s="121"/>
      <c r="PG12" s="119" t="s">
        <v>2868</v>
      </c>
      <c r="PH12" s="120"/>
      <c r="PI12" s="121"/>
      <c r="PJ12" s="119" t="s">
        <v>2871</v>
      </c>
      <c r="PK12" s="120"/>
      <c r="PL12" s="121"/>
      <c r="PM12" s="119" t="s">
        <v>2874</v>
      </c>
      <c r="PN12" s="120"/>
      <c r="PO12" s="121"/>
      <c r="PP12" s="119" t="s">
        <v>2875</v>
      </c>
      <c r="PQ12" s="120"/>
      <c r="PR12" s="121"/>
      <c r="PS12" s="63" t="s">
        <v>2878</v>
      </c>
      <c r="PT12" s="64"/>
      <c r="PU12" s="65"/>
      <c r="PV12" s="63" t="s">
        <v>2882</v>
      </c>
      <c r="PW12" s="64"/>
      <c r="PX12" s="65"/>
      <c r="PY12" s="63" t="s">
        <v>2884</v>
      </c>
      <c r="PZ12" s="64"/>
      <c r="QA12" s="65"/>
      <c r="QB12" s="63" t="s">
        <v>2888</v>
      </c>
      <c r="QC12" s="64"/>
      <c r="QD12" s="65"/>
      <c r="QE12" s="63" t="s">
        <v>2892</v>
      </c>
      <c r="QF12" s="64"/>
      <c r="QG12" s="65"/>
      <c r="QH12" s="63" t="s">
        <v>2896</v>
      </c>
      <c r="QI12" s="64"/>
      <c r="QJ12" s="65"/>
      <c r="QK12" s="63" t="s">
        <v>2900</v>
      </c>
      <c r="QL12" s="64"/>
      <c r="QM12" s="65"/>
      <c r="QN12" s="63" t="s">
        <v>2907</v>
      </c>
      <c r="QO12" s="64"/>
      <c r="QP12" s="65"/>
      <c r="QQ12" s="63" t="s">
        <v>2908</v>
      </c>
      <c r="QR12" s="64"/>
      <c r="QS12" s="65"/>
      <c r="QT12" s="63" t="s">
        <v>2911</v>
      </c>
      <c r="QU12" s="64"/>
      <c r="QV12" s="65"/>
      <c r="QW12" s="63" t="s">
        <v>2915</v>
      </c>
      <c r="QX12" s="64"/>
      <c r="QY12" s="65"/>
      <c r="QZ12" s="63" t="s">
        <v>2919</v>
      </c>
      <c r="RA12" s="64"/>
      <c r="RB12" s="65"/>
      <c r="RC12" s="63" t="s">
        <v>2923</v>
      </c>
      <c r="RD12" s="64"/>
      <c r="RE12" s="65"/>
      <c r="RF12" s="63" t="s">
        <v>2926</v>
      </c>
      <c r="RG12" s="64"/>
      <c r="RH12" s="65"/>
      <c r="RI12" s="63" t="s">
        <v>2928</v>
      </c>
      <c r="RJ12" s="64"/>
      <c r="RK12" s="65"/>
      <c r="RL12" s="63" t="s">
        <v>2932</v>
      </c>
      <c r="RM12" s="64"/>
      <c r="RN12" s="65"/>
      <c r="RO12" s="63" t="s">
        <v>2936</v>
      </c>
      <c r="RP12" s="64"/>
      <c r="RQ12" s="65"/>
      <c r="RR12" s="63" t="s">
        <v>2940</v>
      </c>
      <c r="RS12" s="64"/>
      <c r="RT12" s="65"/>
      <c r="RU12" s="63" t="s">
        <v>2942</v>
      </c>
      <c r="RV12" s="64"/>
      <c r="RW12" s="65"/>
      <c r="RX12" s="63" t="s">
        <v>2946</v>
      </c>
      <c r="RY12" s="64"/>
      <c r="RZ12" s="65"/>
      <c r="SA12" s="63" t="s">
        <v>2950</v>
      </c>
      <c r="SB12" s="64"/>
      <c r="SC12" s="65"/>
      <c r="SD12" s="63" t="s">
        <v>2954</v>
      </c>
      <c r="SE12" s="64"/>
      <c r="SF12" s="65"/>
      <c r="SG12" s="63" t="s">
        <v>2958</v>
      </c>
      <c r="SH12" s="64"/>
      <c r="SI12" s="65"/>
      <c r="SJ12" s="63" t="s">
        <v>2962</v>
      </c>
      <c r="SK12" s="64"/>
      <c r="SL12" s="65"/>
      <c r="SM12" s="63" t="s">
        <v>2965</v>
      </c>
      <c r="SN12" s="64"/>
      <c r="SO12" s="65"/>
      <c r="SP12" s="63" t="s">
        <v>2969</v>
      </c>
      <c r="SQ12" s="64"/>
      <c r="SR12" s="65"/>
      <c r="SS12" s="63" t="s">
        <v>2973</v>
      </c>
      <c r="ST12" s="64"/>
      <c r="SU12" s="65"/>
      <c r="SV12" s="63" t="s">
        <v>2974</v>
      </c>
      <c r="SW12" s="64"/>
      <c r="SX12" s="65"/>
      <c r="SY12" s="63" t="s">
        <v>2978</v>
      </c>
      <c r="SZ12" s="64"/>
      <c r="TA12" s="65"/>
      <c r="TB12" s="63" t="s">
        <v>2982</v>
      </c>
      <c r="TC12" s="64"/>
      <c r="TD12" s="65"/>
      <c r="TE12" s="63" t="s">
        <v>2985</v>
      </c>
      <c r="TF12" s="64"/>
      <c r="TG12" s="65"/>
      <c r="TH12" s="63" t="s">
        <v>2989</v>
      </c>
      <c r="TI12" s="64"/>
      <c r="TJ12" s="65"/>
      <c r="TK12" s="63" t="s">
        <v>2993</v>
      </c>
      <c r="TL12" s="64"/>
      <c r="TM12" s="65"/>
      <c r="TN12" s="63" t="s">
        <v>2997</v>
      </c>
      <c r="TO12" s="64"/>
      <c r="TP12" s="65"/>
      <c r="TQ12" s="63" t="s">
        <v>3001</v>
      </c>
      <c r="TR12" s="64"/>
      <c r="TS12" s="65"/>
      <c r="TT12" s="63" t="s">
        <v>3005</v>
      </c>
      <c r="TU12" s="64"/>
      <c r="TV12" s="65"/>
      <c r="TW12" s="63" t="s">
        <v>2026</v>
      </c>
      <c r="TX12" s="64"/>
      <c r="TY12" s="65"/>
      <c r="TZ12" s="63" t="s">
        <v>3010</v>
      </c>
      <c r="UA12" s="64"/>
      <c r="UB12" s="65"/>
      <c r="UC12" s="63" t="s">
        <v>3021</v>
      </c>
      <c r="UD12" s="64"/>
      <c r="UE12" s="65"/>
      <c r="UF12" s="63" t="s">
        <v>3025</v>
      </c>
      <c r="UG12" s="64"/>
      <c r="UH12" s="65"/>
      <c r="UI12" s="63" t="s">
        <v>3029</v>
      </c>
      <c r="UJ12" s="64"/>
      <c r="UK12" s="65"/>
      <c r="UL12" s="63" t="s">
        <v>3033</v>
      </c>
      <c r="UM12" s="64"/>
      <c r="UN12" s="65"/>
      <c r="UO12" s="63" t="s">
        <v>3037</v>
      </c>
      <c r="UP12" s="64"/>
      <c r="UQ12" s="65"/>
      <c r="UR12" s="63" t="s">
        <v>3041</v>
      </c>
      <c r="US12" s="64"/>
      <c r="UT12" s="65"/>
      <c r="UU12" s="63" t="s">
        <v>3045</v>
      </c>
      <c r="UV12" s="64"/>
      <c r="UW12" s="65"/>
      <c r="UX12" s="63" t="s">
        <v>3049</v>
      </c>
      <c r="UY12" s="64"/>
      <c r="UZ12" s="65"/>
      <c r="VA12" s="63" t="s">
        <v>3053</v>
      </c>
      <c r="VB12" s="64"/>
      <c r="VC12" s="65"/>
      <c r="VD12" s="63" t="s">
        <v>3057</v>
      </c>
      <c r="VE12" s="64"/>
      <c r="VF12" s="65"/>
      <c r="VG12" s="63" t="s">
        <v>3060</v>
      </c>
      <c r="VH12" s="64"/>
      <c r="VI12" s="65"/>
      <c r="VJ12" s="63" t="s">
        <v>3064</v>
      </c>
      <c r="VK12" s="64"/>
      <c r="VL12" s="65"/>
      <c r="VM12" s="63" t="s">
        <v>3068</v>
      </c>
      <c r="VN12" s="64"/>
      <c r="VO12" s="65"/>
      <c r="VP12" s="63" t="s">
        <v>3070</v>
      </c>
      <c r="VQ12" s="64"/>
      <c r="VR12" s="65"/>
      <c r="VS12" s="63" t="s">
        <v>3072</v>
      </c>
      <c r="VT12" s="64"/>
      <c r="VU12" s="65"/>
      <c r="VV12" s="63" t="s">
        <v>3076</v>
      </c>
      <c r="VW12" s="64"/>
      <c r="VX12" s="65"/>
      <c r="VY12" s="63" t="s">
        <v>1726</v>
      </c>
      <c r="VZ12" s="64"/>
      <c r="WA12" s="65"/>
      <c r="WB12" s="63" t="s">
        <v>3081</v>
      </c>
      <c r="WC12" s="64"/>
      <c r="WD12" s="65"/>
      <c r="WE12" s="63" t="s">
        <v>3085</v>
      </c>
      <c r="WF12" s="64"/>
      <c r="WG12" s="65"/>
      <c r="WH12" s="63" t="s">
        <v>3087</v>
      </c>
      <c r="WI12" s="64"/>
      <c r="WJ12" s="65"/>
      <c r="WK12" s="63" t="s">
        <v>3091</v>
      </c>
      <c r="WL12" s="64"/>
      <c r="WM12" s="65"/>
      <c r="WN12" s="63" t="s">
        <v>3095</v>
      </c>
      <c r="WO12" s="64"/>
      <c r="WP12" s="65"/>
      <c r="WQ12" s="63" t="s">
        <v>3098</v>
      </c>
      <c r="WR12" s="64"/>
      <c r="WS12" s="65"/>
      <c r="WT12" s="63" t="s">
        <v>3102</v>
      </c>
      <c r="WU12" s="64"/>
      <c r="WV12" s="65"/>
      <c r="WW12" s="63" t="s">
        <v>3106</v>
      </c>
      <c r="WX12" s="64"/>
      <c r="WY12" s="65"/>
      <c r="WZ12" s="63" t="s">
        <v>3110</v>
      </c>
      <c r="XA12" s="64"/>
      <c r="XB12" s="65"/>
      <c r="XC12" s="63" t="s">
        <v>3112</v>
      </c>
      <c r="XD12" s="64"/>
      <c r="XE12" s="65"/>
      <c r="XF12" s="63" t="s">
        <v>3116</v>
      </c>
      <c r="XG12" s="64"/>
      <c r="XH12" s="65"/>
      <c r="XI12" s="63" t="s">
        <v>3120</v>
      </c>
      <c r="XJ12" s="64"/>
      <c r="XK12" s="65"/>
      <c r="XL12" s="63" t="s">
        <v>3124</v>
      </c>
      <c r="XM12" s="64"/>
      <c r="XN12" s="65"/>
      <c r="XO12" s="63" t="s">
        <v>3128</v>
      </c>
      <c r="XP12" s="64"/>
      <c r="XQ12" s="65"/>
      <c r="XR12" s="63" t="s">
        <v>3132</v>
      </c>
      <c r="XS12" s="64"/>
      <c r="XT12" s="65"/>
      <c r="XU12" s="63" t="s">
        <v>3134</v>
      </c>
      <c r="XV12" s="64"/>
      <c r="XW12" s="65"/>
      <c r="XX12" s="63" t="s">
        <v>3138</v>
      </c>
      <c r="XY12" s="64"/>
      <c r="XZ12" s="140"/>
      <c r="YA12" s="139" t="s">
        <v>3142</v>
      </c>
      <c r="YB12" s="64"/>
      <c r="YC12" s="140"/>
      <c r="YD12" s="139" t="s">
        <v>3144</v>
      </c>
      <c r="YE12" s="64"/>
      <c r="YF12" s="65"/>
      <c r="YG12" s="63" t="s">
        <v>3148</v>
      </c>
      <c r="YH12" s="64"/>
      <c r="YI12" s="65"/>
      <c r="YJ12" s="63" t="s">
        <v>3152</v>
      </c>
      <c r="YK12" s="64"/>
      <c r="YL12" s="65"/>
      <c r="YM12" s="63" t="s">
        <v>3153</v>
      </c>
      <c r="YN12" s="64"/>
      <c r="YO12" s="65"/>
      <c r="YP12" s="63" t="s">
        <v>3157</v>
      </c>
      <c r="YQ12" s="64"/>
      <c r="YR12" s="65"/>
      <c r="YS12" s="63" t="s">
        <v>3161</v>
      </c>
      <c r="YT12" s="64"/>
      <c r="YU12" s="65"/>
      <c r="YV12" s="63" t="s">
        <v>3163</v>
      </c>
      <c r="YW12" s="64"/>
      <c r="YX12" s="65"/>
      <c r="YY12" s="63" t="s">
        <v>3167</v>
      </c>
      <c r="YZ12" s="64"/>
      <c r="ZA12" s="65"/>
      <c r="ZB12" s="63" t="s">
        <v>3170</v>
      </c>
      <c r="ZC12" s="64"/>
      <c r="ZD12" s="65"/>
      <c r="ZE12" s="63" t="s">
        <v>3174</v>
      </c>
      <c r="ZF12" s="64"/>
      <c r="ZG12" s="65"/>
      <c r="ZH12" s="63" t="s">
        <v>3178</v>
      </c>
      <c r="ZI12" s="64"/>
      <c r="ZJ12" s="65"/>
      <c r="ZK12" s="63" t="s">
        <v>3180</v>
      </c>
      <c r="ZL12" s="64"/>
      <c r="ZM12" s="65"/>
      <c r="ZN12" s="63" t="s">
        <v>3184</v>
      </c>
      <c r="ZO12" s="64"/>
      <c r="ZP12" s="65"/>
      <c r="ZQ12" s="63" t="s">
        <v>3188</v>
      </c>
      <c r="ZR12" s="64"/>
      <c r="ZS12" s="65"/>
      <c r="ZT12" s="63" t="s">
        <v>3192</v>
      </c>
      <c r="ZU12" s="64"/>
      <c r="ZV12" s="65"/>
      <c r="ZW12" s="155" t="s">
        <v>3199</v>
      </c>
      <c r="ZX12" s="156"/>
      <c r="ZY12" s="157"/>
      <c r="ZZ12" s="63" t="s">
        <v>3200</v>
      </c>
      <c r="AAA12" s="64"/>
      <c r="AAB12" s="65"/>
      <c r="AAC12" s="63" t="s">
        <v>3204</v>
      </c>
      <c r="AAD12" s="64"/>
      <c r="AAE12" s="65"/>
    </row>
    <row r="13" spans="1:707" ht="132.75" thickBot="1">
      <c r="A13" s="102"/>
      <c r="B13" s="102"/>
      <c r="C13" s="20" t="s">
        <v>2412</v>
      </c>
      <c r="D13" s="21" t="s">
        <v>2413</v>
      </c>
      <c r="E13" s="22" t="s">
        <v>2414</v>
      </c>
      <c r="F13" s="20" t="s">
        <v>2416</v>
      </c>
      <c r="G13" s="21" t="s">
        <v>2417</v>
      </c>
      <c r="H13" s="22" t="s">
        <v>2418</v>
      </c>
      <c r="I13" s="20" t="s">
        <v>480</v>
      </c>
      <c r="J13" s="21" t="s">
        <v>2420</v>
      </c>
      <c r="K13" s="22" t="s">
        <v>482</v>
      </c>
      <c r="L13" s="20" t="s">
        <v>2422</v>
      </c>
      <c r="M13" s="21" t="s">
        <v>2423</v>
      </c>
      <c r="N13" s="22" t="s">
        <v>2424</v>
      </c>
      <c r="O13" s="20" t="s">
        <v>2426</v>
      </c>
      <c r="P13" s="21" t="s">
        <v>2427</v>
      </c>
      <c r="Q13" s="22" t="s">
        <v>2428</v>
      </c>
      <c r="R13" s="20" t="s">
        <v>1496</v>
      </c>
      <c r="S13" s="21" t="s">
        <v>1497</v>
      </c>
      <c r="T13" s="22" t="s">
        <v>1498</v>
      </c>
      <c r="U13" s="20" t="s">
        <v>2431</v>
      </c>
      <c r="V13" s="21" t="s">
        <v>2432</v>
      </c>
      <c r="W13" s="22" t="s">
        <v>2433</v>
      </c>
      <c r="X13" s="20" t="s">
        <v>2435</v>
      </c>
      <c r="Y13" s="21" t="s">
        <v>2436</v>
      </c>
      <c r="Z13" s="22" t="s">
        <v>2437</v>
      </c>
      <c r="AA13" s="20" t="s">
        <v>2439</v>
      </c>
      <c r="AB13" s="21" t="s">
        <v>2440</v>
      </c>
      <c r="AC13" s="22" t="s">
        <v>2441</v>
      </c>
      <c r="AD13" s="20" t="s">
        <v>2443</v>
      </c>
      <c r="AE13" s="21" t="s">
        <v>2444</v>
      </c>
      <c r="AF13" s="22" t="s">
        <v>2445</v>
      </c>
      <c r="AG13" s="20" t="s">
        <v>2447</v>
      </c>
      <c r="AH13" s="21" t="s">
        <v>2448</v>
      </c>
      <c r="AI13" s="22" t="s">
        <v>2449</v>
      </c>
      <c r="AJ13" s="20" t="s">
        <v>2451</v>
      </c>
      <c r="AK13" s="21" t="s">
        <v>2452</v>
      </c>
      <c r="AL13" s="22" t="s">
        <v>2453</v>
      </c>
      <c r="AM13" s="20" t="s">
        <v>2455</v>
      </c>
      <c r="AN13" s="21" t="s">
        <v>2456</v>
      </c>
      <c r="AO13" s="22" t="s">
        <v>2457</v>
      </c>
      <c r="AP13" s="38" t="s">
        <v>2459</v>
      </c>
      <c r="AQ13" s="50" t="s">
        <v>2460</v>
      </c>
      <c r="AR13" s="50" t="s">
        <v>2461</v>
      </c>
      <c r="AS13" s="20" t="s">
        <v>2463</v>
      </c>
      <c r="AT13" s="21" t="s">
        <v>2464</v>
      </c>
      <c r="AU13" s="22" t="s">
        <v>2465</v>
      </c>
      <c r="AV13" s="20" t="s">
        <v>2467</v>
      </c>
      <c r="AW13" s="21" t="s">
        <v>2468</v>
      </c>
      <c r="AX13" s="22" t="s">
        <v>2469</v>
      </c>
      <c r="AY13" s="20" t="s">
        <v>2471</v>
      </c>
      <c r="AZ13" s="21" t="s">
        <v>2472</v>
      </c>
      <c r="BA13" s="22" t="s">
        <v>2473</v>
      </c>
      <c r="BB13" s="20" t="s">
        <v>688</v>
      </c>
      <c r="BC13" s="21" t="s">
        <v>2475</v>
      </c>
      <c r="BD13" s="21" t="s">
        <v>2476</v>
      </c>
      <c r="BE13" s="20" t="s">
        <v>2478</v>
      </c>
      <c r="BF13" s="21" t="s">
        <v>2479</v>
      </c>
      <c r="BG13" s="21" t="s">
        <v>2480</v>
      </c>
      <c r="BH13" s="20" t="s">
        <v>2482</v>
      </c>
      <c r="BI13" s="21" t="s">
        <v>2483</v>
      </c>
      <c r="BJ13" s="22" t="s">
        <v>2484</v>
      </c>
      <c r="BK13" s="20" t="s">
        <v>2486</v>
      </c>
      <c r="BL13" s="21" t="s">
        <v>2487</v>
      </c>
      <c r="BM13" s="22" t="s">
        <v>2484</v>
      </c>
      <c r="BN13" s="20" t="s">
        <v>2489</v>
      </c>
      <c r="BO13" s="21" t="s">
        <v>2490</v>
      </c>
      <c r="BP13" s="22" t="s">
        <v>2491</v>
      </c>
      <c r="BQ13" s="20" t="s">
        <v>2493</v>
      </c>
      <c r="BR13" s="21" t="s">
        <v>2494</v>
      </c>
      <c r="BS13" s="22" t="s">
        <v>2495</v>
      </c>
      <c r="BT13" s="20" t="s">
        <v>2497</v>
      </c>
      <c r="BU13" s="21" t="s">
        <v>2498</v>
      </c>
      <c r="BV13" s="22" t="s">
        <v>2499</v>
      </c>
      <c r="BW13" s="20" t="s">
        <v>688</v>
      </c>
      <c r="BX13" s="21" t="s">
        <v>2475</v>
      </c>
      <c r="BY13" s="22" t="s">
        <v>2476</v>
      </c>
      <c r="BZ13" s="20" t="s">
        <v>2067</v>
      </c>
      <c r="CA13" s="21" t="s">
        <v>2068</v>
      </c>
      <c r="CB13" s="22" t="s">
        <v>2069</v>
      </c>
      <c r="CC13" s="20" t="s">
        <v>2503</v>
      </c>
      <c r="CD13" s="21" t="s">
        <v>2504</v>
      </c>
      <c r="CE13" s="22" t="s">
        <v>2505</v>
      </c>
      <c r="CF13" s="20" t="s">
        <v>2507</v>
      </c>
      <c r="CG13" s="21" t="s">
        <v>2508</v>
      </c>
      <c r="CH13" s="22" t="s">
        <v>2509</v>
      </c>
      <c r="CI13" s="20" t="s">
        <v>2511</v>
      </c>
      <c r="CJ13" s="21" t="s">
        <v>2512</v>
      </c>
      <c r="CK13" s="22" t="s">
        <v>2513</v>
      </c>
      <c r="CL13" s="20" t="s">
        <v>2515</v>
      </c>
      <c r="CM13" s="21" t="s">
        <v>2516</v>
      </c>
      <c r="CN13" s="22" t="s">
        <v>2517</v>
      </c>
      <c r="CO13" s="20" t="s">
        <v>2519</v>
      </c>
      <c r="CP13" s="21" t="s">
        <v>1651</v>
      </c>
      <c r="CQ13" s="22" t="s">
        <v>2520</v>
      </c>
      <c r="CR13" s="20" t="s">
        <v>2522</v>
      </c>
      <c r="CS13" s="21" t="s">
        <v>2523</v>
      </c>
      <c r="CT13" s="22" t="s">
        <v>2524</v>
      </c>
      <c r="CU13" s="20" t="s">
        <v>170</v>
      </c>
      <c r="CV13" s="21" t="s">
        <v>1651</v>
      </c>
      <c r="CW13" s="22" t="s">
        <v>2520</v>
      </c>
      <c r="CX13" s="20" t="s">
        <v>48</v>
      </c>
      <c r="CY13" s="21" t="s">
        <v>49</v>
      </c>
      <c r="CZ13" s="22" t="s">
        <v>50</v>
      </c>
      <c r="DA13" s="20" t="s">
        <v>2528</v>
      </c>
      <c r="DB13" s="21" t="s">
        <v>2529</v>
      </c>
      <c r="DC13" s="22" t="s">
        <v>2530</v>
      </c>
      <c r="DD13" s="20" t="s">
        <v>525</v>
      </c>
      <c r="DE13" s="21" t="s">
        <v>550</v>
      </c>
      <c r="DF13" s="22" t="s">
        <v>555</v>
      </c>
      <c r="DG13" s="20" t="s">
        <v>1592</v>
      </c>
      <c r="DH13" s="21" t="s">
        <v>1593</v>
      </c>
      <c r="DI13" s="22" t="s">
        <v>2533</v>
      </c>
      <c r="DJ13" s="20" t="s">
        <v>1580</v>
      </c>
      <c r="DK13" s="21" t="s">
        <v>1581</v>
      </c>
      <c r="DL13" s="22" t="s">
        <v>2534</v>
      </c>
      <c r="DM13" s="20" t="s">
        <v>525</v>
      </c>
      <c r="DN13" s="21" t="s">
        <v>550</v>
      </c>
      <c r="DO13" s="22" t="s">
        <v>1088</v>
      </c>
      <c r="DP13" s="20" t="s">
        <v>2537</v>
      </c>
      <c r="DQ13" s="21" t="s">
        <v>2538</v>
      </c>
      <c r="DR13" s="22" t="s">
        <v>2539</v>
      </c>
      <c r="DS13" s="20" t="s">
        <v>2541</v>
      </c>
      <c r="DT13" s="21" t="s">
        <v>2542</v>
      </c>
      <c r="DU13" s="22" t="s">
        <v>2543</v>
      </c>
      <c r="DV13" s="20" t="s">
        <v>2545</v>
      </c>
      <c r="DW13" s="21" t="s">
        <v>2546</v>
      </c>
      <c r="DX13" s="22" t="s">
        <v>2547</v>
      </c>
      <c r="DY13" s="20" t="s">
        <v>2549</v>
      </c>
      <c r="DZ13" s="21" t="s">
        <v>2550</v>
      </c>
      <c r="EA13" s="22" t="s">
        <v>2551</v>
      </c>
      <c r="EB13" s="20" t="s">
        <v>2553</v>
      </c>
      <c r="EC13" s="21" t="s">
        <v>2554</v>
      </c>
      <c r="ED13" s="22" t="s">
        <v>2555</v>
      </c>
      <c r="EE13" s="20" t="s">
        <v>1598</v>
      </c>
      <c r="EF13" s="21" t="s">
        <v>1599</v>
      </c>
      <c r="EG13" s="22" t="s">
        <v>2557</v>
      </c>
      <c r="EH13" s="20" t="s">
        <v>2559</v>
      </c>
      <c r="EI13" s="21" t="s">
        <v>2560</v>
      </c>
      <c r="EJ13" s="22" t="s">
        <v>2561</v>
      </c>
      <c r="EK13" s="20" t="s">
        <v>261</v>
      </c>
      <c r="EL13" s="21" t="s">
        <v>2563</v>
      </c>
      <c r="EM13" s="22" t="s">
        <v>2564</v>
      </c>
      <c r="EN13" s="20" t="s">
        <v>196</v>
      </c>
      <c r="EO13" s="21" t="s">
        <v>704</v>
      </c>
      <c r="EP13" s="22" t="s">
        <v>225</v>
      </c>
      <c r="EQ13" s="20" t="s">
        <v>2567</v>
      </c>
      <c r="ER13" s="21" t="s">
        <v>2568</v>
      </c>
      <c r="ES13" s="22" t="s">
        <v>2569</v>
      </c>
      <c r="ET13" s="20" t="s">
        <v>581</v>
      </c>
      <c r="EU13" s="21" t="s">
        <v>1601</v>
      </c>
      <c r="EV13" s="22" t="s">
        <v>2571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1626</v>
      </c>
      <c r="FD13" s="21" t="s">
        <v>1627</v>
      </c>
      <c r="FE13" s="22" t="s">
        <v>2575</v>
      </c>
      <c r="FF13" s="20" t="s">
        <v>2577</v>
      </c>
      <c r="FG13" s="21" t="s">
        <v>2578</v>
      </c>
      <c r="FH13" s="22" t="s">
        <v>2579</v>
      </c>
      <c r="FI13" s="20" t="s">
        <v>2581</v>
      </c>
      <c r="FJ13" s="21" t="s">
        <v>2582</v>
      </c>
      <c r="FK13" s="22" t="s">
        <v>2583</v>
      </c>
      <c r="FL13" s="20" t="s">
        <v>2585</v>
      </c>
      <c r="FM13" s="21" t="s">
        <v>2586</v>
      </c>
      <c r="FN13" s="22" t="s">
        <v>2587</v>
      </c>
      <c r="FO13" s="20" t="s">
        <v>2589</v>
      </c>
      <c r="FP13" s="21" t="s">
        <v>2590</v>
      </c>
      <c r="FQ13" s="22" t="s">
        <v>2591</v>
      </c>
      <c r="FR13" s="20" t="s">
        <v>2593</v>
      </c>
      <c r="FS13" s="21" t="s">
        <v>2594</v>
      </c>
      <c r="FT13" s="22" t="s">
        <v>2595</v>
      </c>
      <c r="FU13" s="20" t="s">
        <v>2597</v>
      </c>
      <c r="FV13" s="21" t="s">
        <v>2598</v>
      </c>
      <c r="FW13" s="22" t="s">
        <v>2599</v>
      </c>
      <c r="FX13" s="20" t="s">
        <v>2601</v>
      </c>
      <c r="FY13" s="21" t="s">
        <v>2737</v>
      </c>
      <c r="FZ13" s="22" t="s">
        <v>2602</v>
      </c>
      <c r="GA13" s="20" t="s">
        <v>2604</v>
      </c>
      <c r="GB13" s="21" t="s">
        <v>2605</v>
      </c>
      <c r="GC13" s="22" t="s">
        <v>2606</v>
      </c>
      <c r="GD13" s="20" t="s">
        <v>2608</v>
      </c>
      <c r="GE13" s="21" t="s">
        <v>2609</v>
      </c>
      <c r="GF13" s="22" t="s">
        <v>2610</v>
      </c>
      <c r="GG13" s="20" t="s">
        <v>2612</v>
      </c>
      <c r="GH13" s="21" t="s">
        <v>2613</v>
      </c>
      <c r="GI13" s="22" t="s">
        <v>2614</v>
      </c>
      <c r="GJ13" s="20" t="s">
        <v>2616</v>
      </c>
      <c r="GK13" s="21" t="s">
        <v>2617</v>
      </c>
      <c r="GL13" s="22" t="s">
        <v>2618</v>
      </c>
      <c r="GM13" s="20" t="s">
        <v>2620</v>
      </c>
      <c r="GN13" s="21" t="s">
        <v>2621</v>
      </c>
      <c r="GO13" s="22" t="s">
        <v>2622</v>
      </c>
      <c r="GP13" s="20" t="s">
        <v>340</v>
      </c>
      <c r="GQ13" s="21" t="s">
        <v>644</v>
      </c>
      <c r="GR13" s="22" t="s">
        <v>548</v>
      </c>
      <c r="GS13" s="20" t="s">
        <v>2625</v>
      </c>
      <c r="GT13" s="21" t="s">
        <v>2626</v>
      </c>
      <c r="GU13" s="22" t="s">
        <v>2627</v>
      </c>
      <c r="GV13" s="20" t="s">
        <v>2629</v>
      </c>
      <c r="GW13" s="21" t="s">
        <v>2630</v>
      </c>
      <c r="GX13" s="22" t="s">
        <v>2631</v>
      </c>
      <c r="GY13" s="20" t="s">
        <v>2633</v>
      </c>
      <c r="GZ13" s="21" t="s">
        <v>2634</v>
      </c>
      <c r="HA13" s="22" t="s">
        <v>2635</v>
      </c>
      <c r="HB13" s="20" t="s">
        <v>2637</v>
      </c>
      <c r="HC13" s="21" t="s">
        <v>2638</v>
      </c>
      <c r="HD13" s="22" t="s">
        <v>2639</v>
      </c>
      <c r="HE13" s="20" t="s">
        <v>2641</v>
      </c>
      <c r="HF13" s="21" t="s">
        <v>2642</v>
      </c>
      <c r="HG13" s="22" t="s">
        <v>2643</v>
      </c>
      <c r="HH13" s="20" t="s">
        <v>2645</v>
      </c>
      <c r="HI13" s="21" t="s">
        <v>2646</v>
      </c>
      <c r="HJ13" s="22" t="s">
        <v>2647</v>
      </c>
      <c r="HK13" s="20" t="s">
        <v>1848</v>
      </c>
      <c r="HL13" s="21" t="s">
        <v>1849</v>
      </c>
      <c r="HM13" s="22" t="s">
        <v>50</v>
      </c>
      <c r="HN13" s="44" t="s">
        <v>2650</v>
      </c>
      <c r="HO13" s="21" t="s">
        <v>2725</v>
      </c>
      <c r="HP13" s="43" t="s">
        <v>2651</v>
      </c>
      <c r="HQ13" s="44" t="s">
        <v>2653</v>
      </c>
      <c r="HR13" s="21" t="s">
        <v>2726</v>
      </c>
      <c r="HS13" s="43" t="s">
        <v>2654</v>
      </c>
      <c r="HT13" s="44" t="s">
        <v>2656</v>
      </c>
      <c r="HU13" s="21" t="s">
        <v>2727</v>
      </c>
      <c r="HV13" s="43" t="s">
        <v>2657</v>
      </c>
      <c r="HW13" s="44" t="s">
        <v>2659</v>
      </c>
      <c r="HX13" s="21" t="s">
        <v>2728</v>
      </c>
      <c r="HY13" s="43" t="s">
        <v>2660</v>
      </c>
      <c r="HZ13" s="44" t="s">
        <v>2662</v>
      </c>
      <c r="IA13" s="21" t="s">
        <v>2729</v>
      </c>
      <c r="IB13" s="43" t="s">
        <v>2663</v>
      </c>
      <c r="IC13" s="44" t="s">
        <v>1652</v>
      </c>
      <c r="ID13" s="21" t="s">
        <v>2730</v>
      </c>
      <c r="IE13" s="43" t="s">
        <v>2665</v>
      </c>
      <c r="IF13" s="44" t="s">
        <v>2667</v>
      </c>
      <c r="IG13" s="21" t="s">
        <v>2731</v>
      </c>
      <c r="IH13" s="22" t="s">
        <v>2668</v>
      </c>
      <c r="II13" s="44" t="s">
        <v>2670</v>
      </c>
      <c r="IJ13" s="21" t="s">
        <v>2732</v>
      </c>
      <c r="IK13" s="43" t="s">
        <v>2671</v>
      </c>
      <c r="IL13" s="44" t="s">
        <v>1652</v>
      </c>
      <c r="IM13" s="21" t="s">
        <v>2730</v>
      </c>
      <c r="IN13" s="43" t="s">
        <v>2665</v>
      </c>
      <c r="IO13" s="44" t="s">
        <v>2674</v>
      </c>
      <c r="IP13" s="42" t="s">
        <v>2675</v>
      </c>
      <c r="IQ13" s="43" t="s">
        <v>2676</v>
      </c>
      <c r="IR13" s="44" t="s">
        <v>1047</v>
      </c>
      <c r="IS13" s="42" t="s">
        <v>1618</v>
      </c>
      <c r="IT13" s="43" t="s">
        <v>1048</v>
      </c>
      <c r="IU13" s="44" t="s">
        <v>1660</v>
      </c>
      <c r="IV13" s="42" t="s">
        <v>1661</v>
      </c>
      <c r="IW13" s="43" t="s">
        <v>2679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2683</v>
      </c>
      <c r="JE13" s="42" t="s">
        <v>2684</v>
      </c>
      <c r="JF13" s="43" t="s">
        <v>2685</v>
      </c>
      <c r="JG13" s="44" t="s">
        <v>2687</v>
      </c>
      <c r="JH13" s="42" t="s">
        <v>2688</v>
      </c>
      <c r="JI13" s="43" t="s">
        <v>1035</v>
      </c>
      <c r="JJ13" s="20" t="s">
        <v>2690</v>
      </c>
      <c r="JK13" s="21" t="s">
        <v>2691</v>
      </c>
      <c r="JL13" s="22" t="s">
        <v>2692</v>
      </c>
      <c r="JM13" s="20" t="s">
        <v>2694</v>
      </c>
      <c r="JN13" s="21" t="s">
        <v>2695</v>
      </c>
      <c r="JO13" s="22" t="s">
        <v>2696</v>
      </c>
      <c r="JP13" s="44" t="s">
        <v>581</v>
      </c>
      <c r="JQ13" s="21" t="s">
        <v>2733</v>
      </c>
      <c r="JR13" s="43" t="s">
        <v>2571</v>
      </c>
      <c r="JS13" s="44" t="s">
        <v>2699</v>
      </c>
      <c r="JT13" s="21" t="s">
        <v>2734</v>
      </c>
      <c r="JU13" s="43" t="s">
        <v>2700</v>
      </c>
      <c r="JV13" s="44" t="s">
        <v>2702</v>
      </c>
      <c r="JW13" s="21" t="s">
        <v>2735</v>
      </c>
      <c r="JX13" s="43" t="s">
        <v>2703</v>
      </c>
      <c r="JY13" s="53" t="s">
        <v>2704</v>
      </c>
      <c r="JZ13" s="54" t="s">
        <v>2736</v>
      </c>
      <c r="KA13" s="55" t="s">
        <v>2705</v>
      </c>
      <c r="KB13" s="20" t="s">
        <v>2708</v>
      </c>
      <c r="KC13" s="21" t="s">
        <v>2709</v>
      </c>
      <c r="KD13" s="22" t="s">
        <v>2710</v>
      </c>
      <c r="KE13" s="20" t="s">
        <v>1678</v>
      </c>
      <c r="KF13" s="21" t="s">
        <v>1679</v>
      </c>
      <c r="KG13" s="22" t="s">
        <v>1680</v>
      </c>
      <c r="KH13" s="20" t="s">
        <v>1684</v>
      </c>
      <c r="KI13" s="21" t="s">
        <v>1685</v>
      </c>
      <c r="KJ13" s="22" t="s">
        <v>1686</v>
      </c>
      <c r="KK13" s="20" t="s">
        <v>1595</v>
      </c>
      <c r="KL13" s="21" t="s">
        <v>1596</v>
      </c>
      <c r="KM13" s="22" t="s">
        <v>2714</v>
      </c>
      <c r="KN13" s="20" t="s">
        <v>2716</v>
      </c>
      <c r="KO13" s="21" t="s">
        <v>2717</v>
      </c>
      <c r="KP13" s="22" t="s">
        <v>2718</v>
      </c>
      <c r="KQ13" s="20" t="s">
        <v>1620</v>
      </c>
      <c r="KR13" s="21" t="s">
        <v>1621</v>
      </c>
      <c r="KS13" s="22" t="s">
        <v>2720</v>
      </c>
      <c r="KT13" s="20" t="s">
        <v>2722</v>
      </c>
      <c r="KU13" s="21" t="s">
        <v>2723</v>
      </c>
      <c r="KV13" s="22" t="s">
        <v>2724</v>
      </c>
      <c r="KW13" s="20" t="s">
        <v>2739</v>
      </c>
      <c r="KX13" s="21" t="s">
        <v>2740</v>
      </c>
      <c r="KY13" s="22" t="s">
        <v>2741</v>
      </c>
      <c r="KZ13" s="20" t="s">
        <v>2743</v>
      </c>
      <c r="LA13" s="21" t="s">
        <v>2744</v>
      </c>
      <c r="LB13" s="22" t="s">
        <v>2745</v>
      </c>
      <c r="LC13" s="44" t="s">
        <v>2747</v>
      </c>
      <c r="LD13" s="21" t="s">
        <v>2777</v>
      </c>
      <c r="LE13" s="43" t="s">
        <v>2748</v>
      </c>
      <c r="LF13" s="44" t="s">
        <v>2750</v>
      </c>
      <c r="LG13" s="21" t="s">
        <v>2778</v>
      </c>
      <c r="LH13" s="43" t="s">
        <v>2751</v>
      </c>
      <c r="LI13" s="44" t="s">
        <v>2753</v>
      </c>
      <c r="LJ13" s="21" t="s">
        <v>2779</v>
      </c>
      <c r="LK13" s="43" t="s">
        <v>2754</v>
      </c>
      <c r="LL13" s="44" t="s">
        <v>1075</v>
      </c>
      <c r="LM13" s="21" t="s">
        <v>2780</v>
      </c>
      <c r="LN13" s="43" t="s">
        <v>608</v>
      </c>
      <c r="LO13" s="44" t="s">
        <v>1970</v>
      </c>
      <c r="LP13" s="21" t="s">
        <v>2781</v>
      </c>
      <c r="LQ13" s="43" t="s">
        <v>1084</v>
      </c>
      <c r="LR13" s="44" t="s">
        <v>2758</v>
      </c>
      <c r="LS13" s="21" t="s">
        <v>2782</v>
      </c>
      <c r="LT13" s="43" t="s">
        <v>2759</v>
      </c>
      <c r="LU13" s="44" t="s">
        <v>2761</v>
      </c>
      <c r="LV13" s="21" t="s">
        <v>2783</v>
      </c>
      <c r="LW13" s="43" t="s">
        <v>2762</v>
      </c>
      <c r="LX13" s="44" t="s">
        <v>1784</v>
      </c>
      <c r="LY13" s="21" t="s">
        <v>2784</v>
      </c>
      <c r="LZ13" s="43" t="s">
        <v>1785</v>
      </c>
      <c r="MA13" s="44" t="s">
        <v>2765</v>
      </c>
      <c r="MB13" s="21" t="s">
        <v>2785</v>
      </c>
      <c r="MC13" s="43" t="s">
        <v>2766</v>
      </c>
      <c r="MD13" s="44" t="s">
        <v>2768</v>
      </c>
      <c r="ME13" s="21" t="s">
        <v>2786</v>
      </c>
      <c r="MF13" s="43" t="s">
        <v>2769</v>
      </c>
      <c r="MG13" s="20" t="s">
        <v>2771</v>
      </c>
      <c r="MH13" s="21" t="s">
        <v>2772</v>
      </c>
      <c r="MI13" s="22" t="s">
        <v>2773</v>
      </c>
      <c r="MJ13" s="44" t="s">
        <v>2775</v>
      </c>
      <c r="MK13" s="21" t="s">
        <v>2787</v>
      </c>
      <c r="ML13" s="45" t="s">
        <v>2776</v>
      </c>
      <c r="MM13" s="18" t="s">
        <v>2645</v>
      </c>
      <c r="MN13" s="18" t="s">
        <v>2788</v>
      </c>
      <c r="MO13" s="18" t="s">
        <v>2647</v>
      </c>
      <c r="MP13" s="20" t="s">
        <v>359</v>
      </c>
      <c r="MQ13" s="21" t="s">
        <v>151</v>
      </c>
      <c r="MR13" s="22" t="s">
        <v>772</v>
      </c>
      <c r="MS13" s="20" t="s">
        <v>2791</v>
      </c>
      <c r="MT13" s="21" t="s">
        <v>2792</v>
      </c>
      <c r="MU13" s="22" t="s">
        <v>2793</v>
      </c>
      <c r="MV13" s="20" t="s">
        <v>2795</v>
      </c>
      <c r="MW13" s="21" t="s">
        <v>2796</v>
      </c>
      <c r="MX13" s="21" t="s">
        <v>2797</v>
      </c>
      <c r="MY13" s="20" t="s">
        <v>2799</v>
      </c>
      <c r="MZ13" s="21" t="s">
        <v>2800</v>
      </c>
      <c r="NA13" s="22" t="s">
        <v>2801</v>
      </c>
      <c r="NB13" s="20" t="s">
        <v>1612</v>
      </c>
      <c r="NC13" s="21" t="s">
        <v>1613</v>
      </c>
      <c r="ND13" s="22" t="s">
        <v>1614</v>
      </c>
      <c r="NE13" s="20" t="s">
        <v>2804</v>
      </c>
      <c r="NF13" s="21" t="s">
        <v>2805</v>
      </c>
      <c r="NG13" s="22" t="s">
        <v>2806</v>
      </c>
      <c r="NH13" s="20" t="s">
        <v>196</v>
      </c>
      <c r="NI13" s="21" t="s">
        <v>704</v>
      </c>
      <c r="NJ13" s="22" t="s">
        <v>225</v>
      </c>
      <c r="NK13" s="35" t="s">
        <v>2808</v>
      </c>
      <c r="NL13" s="36" t="s">
        <v>2809</v>
      </c>
      <c r="NM13" s="33" t="s">
        <v>2810</v>
      </c>
      <c r="NN13" s="20" t="s">
        <v>2813</v>
      </c>
      <c r="NO13" s="21" t="s">
        <v>2814</v>
      </c>
      <c r="NP13" s="22" t="s">
        <v>2815</v>
      </c>
      <c r="NQ13" s="20" t="s">
        <v>2817</v>
      </c>
      <c r="NR13" s="21" t="s">
        <v>2818</v>
      </c>
      <c r="NS13" s="22" t="s">
        <v>2819</v>
      </c>
      <c r="NT13" s="20" t="s">
        <v>2821</v>
      </c>
      <c r="NU13" s="21" t="s">
        <v>2822</v>
      </c>
      <c r="NV13" s="22" t="s">
        <v>2823</v>
      </c>
      <c r="NW13" s="20" t="s">
        <v>2825</v>
      </c>
      <c r="NX13" s="21" t="s">
        <v>2826</v>
      </c>
      <c r="NY13" s="22" t="s">
        <v>2827</v>
      </c>
      <c r="NZ13" s="20" t="s">
        <v>2829</v>
      </c>
      <c r="OA13" s="21" t="s">
        <v>2830</v>
      </c>
      <c r="OB13" s="22" t="s">
        <v>2831</v>
      </c>
      <c r="OC13" s="20" t="s">
        <v>2833</v>
      </c>
      <c r="OD13" s="21" t="s">
        <v>2834</v>
      </c>
      <c r="OE13" s="22" t="s">
        <v>2835</v>
      </c>
      <c r="OF13" s="20" t="s">
        <v>2837</v>
      </c>
      <c r="OG13" s="21" t="s">
        <v>2838</v>
      </c>
      <c r="OH13" s="22" t="s">
        <v>2839</v>
      </c>
      <c r="OI13" s="20" t="s">
        <v>2841</v>
      </c>
      <c r="OJ13" s="21" t="s">
        <v>2842</v>
      </c>
      <c r="OK13" s="22" t="s">
        <v>2843</v>
      </c>
      <c r="OL13" s="20" t="s">
        <v>2845</v>
      </c>
      <c r="OM13" s="21" t="s">
        <v>2846</v>
      </c>
      <c r="ON13" s="22" t="s">
        <v>2847</v>
      </c>
      <c r="OO13" s="20" t="s">
        <v>2849</v>
      </c>
      <c r="OP13" s="21" t="s">
        <v>2850</v>
      </c>
      <c r="OQ13" s="22" t="s">
        <v>2851</v>
      </c>
      <c r="OR13" s="44" t="s">
        <v>2853</v>
      </c>
      <c r="OS13" s="21" t="s">
        <v>3013</v>
      </c>
      <c r="OT13" s="43" t="s">
        <v>2854</v>
      </c>
      <c r="OU13" s="20" t="s">
        <v>2856</v>
      </c>
      <c r="OV13" s="21" t="s">
        <v>2857</v>
      </c>
      <c r="OW13" s="22" t="s">
        <v>2858</v>
      </c>
      <c r="OX13" s="44" t="s">
        <v>2860</v>
      </c>
      <c r="OY13" s="21" t="s">
        <v>3014</v>
      </c>
      <c r="OZ13" s="43" t="s">
        <v>2861</v>
      </c>
      <c r="PA13" s="44" t="s">
        <v>2863</v>
      </c>
      <c r="PB13" s="21" t="s">
        <v>3015</v>
      </c>
      <c r="PC13" s="43" t="s">
        <v>2864</v>
      </c>
      <c r="PD13" s="44" t="s">
        <v>2866</v>
      </c>
      <c r="PE13" s="21" t="s">
        <v>3016</v>
      </c>
      <c r="PF13" s="43" t="s">
        <v>2867</v>
      </c>
      <c r="PG13" s="44" t="s">
        <v>2869</v>
      </c>
      <c r="PH13" s="21" t="s">
        <v>3017</v>
      </c>
      <c r="PI13" s="43" t="s">
        <v>2870</v>
      </c>
      <c r="PJ13" s="44" t="s">
        <v>2872</v>
      </c>
      <c r="PK13" s="21" t="s">
        <v>3018</v>
      </c>
      <c r="PL13" s="43" t="s">
        <v>2873</v>
      </c>
      <c r="PM13" s="44" t="s">
        <v>19</v>
      </c>
      <c r="PN13" s="21" t="s">
        <v>3019</v>
      </c>
      <c r="PO13" s="43" t="s">
        <v>334</v>
      </c>
      <c r="PP13" s="44" t="s">
        <v>2876</v>
      </c>
      <c r="PQ13" s="21" t="s">
        <v>3020</v>
      </c>
      <c r="PR13" s="43" t="s">
        <v>2877</v>
      </c>
      <c r="PS13" s="20" t="s">
        <v>2879</v>
      </c>
      <c r="PT13" s="21" t="s">
        <v>2880</v>
      </c>
      <c r="PU13" s="22" t="s">
        <v>2881</v>
      </c>
      <c r="PV13" s="20" t="s">
        <v>1877</v>
      </c>
      <c r="PW13" s="21" t="s">
        <v>1878</v>
      </c>
      <c r="PX13" s="22" t="s">
        <v>2883</v>
      </c>
      <c r="PY13" s="20" t="s">
        <v>2885</v>
      </c>
      <c r="PZ13" s="21" t="s">
        <v>2886</v>
      </c>
      <c r="QA13" s="22" t="s">
        <v>2887</v>
      </c>
      <c r="QB13" s="20" t="s">
        <v>2889</v>
      </c>
      <c r="QC13" s="21" t="s">
        <v>2890</v>
      </c>
      <c r="QD13" s="22" t="s">
        <v>2891</v>
      </c>
      <c r="QE13" s="20" t="s">
        <v>2893</v>
      </c>
      <c r="QF13" s="21" t="s">
        <v>2894</v>
      </c>
      <c r="QG13" s="22" t="s">
        <v>2895</v>
      </c>
      <c r="QH13" s="20" t="s">
        <v>2897</v>
      </c>
      <c r="QI13" s="21" t="s">
        <v>2898</v>
      </c>
      <c r="QJ13" s="22" t="s">
        <v>2899</v>
      </c>
      <c r="QK13" s="20" t="s">
        <v>2901</v>
      </c>
      <c r="QL13" s="21" t="s">
        <v>2902</v>
      </c>
      <c r="QM13" s="22" t="s">
        <v>2903</v>
      </c>
      <c r="QN13" s="35" t="s">
        <v>2904</v>
      </c>
      <c r="QO13" s="36" t="s">
        <v>2905</v>
      </c>
      <c r="QP13" s="33" t="s">
        <v>2906</v>
      </c>
      <c r="QQ13" s="20" t="s">
        <v>2909</v>
      </c>
      <c r="QR13" s="21" t="s">
        <v>2910</v>
      </c>
      <c r="QS13" s="22" t="s">
        <v>2909</v>
      </c>
      <c r="QT13" s="20" t="s">
        <v>2912</v>
      </c>
      <c r="QU13" s="21" t="s">
        <v>2913</v>
      </c>
      <c r="QV13" s="22" t="s">
        <v>2914</v>
      </c>
      <c r="QW13" s="20" t="s">
        <v>2916</v>
      </c>
      <c r="QX13" s="21" t="s">
        <v>2917</v>
      </c>
      <c r="QY13" s="22" t="s">
        <v>2918</v>
      </c>
      <c r="QZ13" s="20" t="s">
        <v>2920</v>
      </c>
      <c r="RA13" s="21" t="s">
        <v>2921</v>
      </c>
      <c r="RB13" s="22" t="s">
        <v>2922</v>
      </c>
      <c r="RC13" s="20" t="s">
        <v>362</v>
      </c>
      <c r="RD13" s="21" t="s">
        <v>2924</v>
      </c>
      <c r="RE13" s="22" t="s">
        <v>2925</v>
      </c>
      <c r="RF13" s="20" t="s">
        <v>1620</v>
      </c>
      <c r="RG13" s="21" t="s">
        <v>1621</v>
      </c>
      <c r="RH13" s="22" t="s">
        <v>2927</v>
      </c>
      <c r="RI13" s="20" t="s">
        <v>2929</v>
      </c>
      <c r="RJ13" s="21" t="s">
        <v>2930</v>
      </c>
      <c r="RK13" s="22" t="s">
        <v>2931</v>
      </c>
      <c r="RL13" s="20" t="s">
        <v>2933</v>
      </c>
      <c r="RM13" s="21" t="s">
        <v>2934</v>
      </c>
      <c r="RN13" s="22" t="s">
        <v>2935</v>
      </c>
      <c r="RO13" s="20" t="s">
        <v>2937</v>
      </c>
      <c r="RP13" s="21" t="s">
        <v>2938</v>
      </c>
      <c r="RQ13" s="22" t="s">
        <v>2939</v>
      </c>
      <c r="RR13" s="20" t="s">
        <v>676</v>
      </c>
      <c r="RS13" s="21" t="s">
        <v>689</v>
      </c>
      <c r="RT13" s="22" t="s">
        <v>2941</v>
      </c>
      <c r="RU13" s="20" t="s">
        <v>2943</v>
      </c>
      <c r="RV13" s="21" t="s">
        <v>2944</v>
      </c>
      <c r="RW13" s="22" t="s">
        <v>2945</v>
      </c>
      <c r="RX13" s="20" t="s">
        <v>2947</v>
      </c>
      <c r="RY13" s="21" t="s">
        <v>2948</v>
      </c>
      <c r="RZ13" s="22" t="s">
        <v>2949</v>
      </c>
      <c r="SA13" s="20" t="s">
        <v>2951</v>
      </c>
      <c r="SB13" s="21" t="s">
        <v>2952</v>
      </c>
      <c r="SC13" s="22" t="s">
        <v>2953</v>
      </c>
      <c r="SD13" s="20" t="s">
        <v>2955</v>
      </c>
      <c r="SE13" s="21" t="s">
        <v>2956</v>
      </c>
      <c r="SF13" s="22" t="s">
        <v>2957</v>
      </c>
      <c r="SG13" s="20" t="s">
        <v>2959</v>
      </c>
      <c r="SH13" s="21" t="s">
        <v>2960</v>
      </c>
      <c r="SI13" s="22" t="s">
        <v>2961</v>
      </c>
      <c r="SJ13" s="20" t="s">
        <v>1870</v>
      </c>
      <c r="SK13" s="21" t="s">
        <v>2963</v>
      </c>
      <c r="SL13" s="22" t="s">
        <v>2964</v>
      </c>
      <c r="SM13" s="20" t="s">
        <v>2966</v>
      </c>
      <c r="SN13" s="21" t="s">
        <v>2967</v>
      </c>
      <c r="SO13" s="22" t="s">
        <v>2968</v>
      </c>
      <c r="SP13" s="20" t="s">
        <v>2970</v>
      </c>
      <c r="SQ13" s="21" t="s">
        <v>2971</v>
      </c>
      <c r="SR13" s="22" t="s">
        <v>2972</v>
      </c>
      <c r="SS13" s="20" t="s">
        <v>196</v>
      </c>
      <c r="ST13" s="21" t="s">
        <v>704</v>
      </c>
      <c r="SU13" s="22" t="s">
        <v>702</v>
      </c>
      <c r="SV13" s="20" t="s">
        <v>2975</v>
      </c>
      <c r="SW13" s="21" t="s">
        <v>2976</v>
      </c>
      <c r="SX13" s="22" t="s">
        <v>2977</v>
      </c>
      <c r="SY13" s="20" t="s">
        <v>2979</v>
      </c>
      <c r="SZ13" s="21" t="s">
        <v>2980</v>
      </c>
      <c r="TA13" s="22" t="s">
        <v>2981</v>
      </c>
      <c r="TB13" s="20" t="s">
        <v>2983</v>
      </c>
      <c r="TC13" s="21" t="s">
        <v>2984</v>
      </c>
      <c r="TD13" s="22" t="s">
        <v>702</v>
      </c>
      <c r="TE13" s="20" t="s">
        <v>2986</v>
      </c>
      <c r="TF13" s="21" t="s">
        <v>2987</v>
      </c>
      <c r="TG13" s="22" t="s">
        <v>2988</v>
      </c>
      <c r="TH13" s="20" t="s">
        <v>2990</v>
      </c>
      <c r="TI13" s="21" t="s">
        <v>2991</v>
      </c>
      <c r="TJ13" s="22" t="s">
        <v>2992</v>
      </c>
      <c r="TK13" s="20" t="s">
        <v>2994</v>
      </c>
      <c r="TL13" s="21" t="s">
        <v>2995</v>
      </c>
      <c r="TM13" s="22" t="s">
        <v>2996</v>
      </c>
      <c r="TN13" s="20" t="s">
        <v>2998</v>
      </c>
      <c r="TO13" s="21" t="s">
        <v>2999</v>
      </c>
      <c r="TP13" s="22" t="s">
        <v>3000</v>
      </c>
      <c r="TQ13" s="20" t="s">
        <v>3002</v>
      </c>
      <c r="TR13" s="21" t="s">
        <v>3003</v>
      </c>
      <c r="TS13" s="22" t="s">
        <v>3004</v>
      </c>
      <c r="TT13" s="20" t="s">
        <v>3006</v>
      </c>
      <c r="TU13" s="21" t="s">
        <v>3007</v>
      </c>
      <c r="TV13" s="22" t="s">
        <v>3008</v>
      </c>
      <c r="TW13" s="20" t="s">
        <v>1964</v>
      </c>
      <c r="TX13" s="21" t="s">
        <v>1965</v>
      </c>
      <c r="TY13" s="22" t="s">
        <v>3009</v>
      </c>
      <c r="TZ13" s="20" t="s">
        <v>62</v>
      </c>
      <c r="UA13" s="21" t="s">
        <v>3011</v>
      </c>
      <c r="UB13" s="22" t="s">
        <v>3012</v>
      </c>
      <c r="UC13" s="20" t="s">
        <v>3022</v>
      </c>
      <c r="UD13" s="21" t="s">
        <v>3023</v>
      </c>
      <c r="UE13" s="22" t="s">
        <v>3024</v>
      </c>
      <c r="UF13" s="20" t="s">
        <v>3026</v>
      </c>
      <c r="UG13" s="21" t="s">
        <v>3027</v>
      </c>
      <c r="UH13" s="22" t="s">
        <v>3028</v>
      </c>
      <c r="UI13" s="20" t="s">
        <v>3030</v>
      </c>
      <c r="UJ13" s="21" t="s">
        <v>3031</v>
      </c>
      <c r="UK13" s="22" t="s">
        <v>3032</v>
      </c>
      <c r="UL13" s="20" t="s">
        <v>3034</v>
      </c>
      <c r="UM13" s="21" t="s">
        <v>3035</v>
      </c>
      <c r="UN13" s="22" t="s">
        <v>3036</v>
      </c>
      <c r="UO13" s="20" t="s">
        <v>3038</v>
      </c>
      <c r="UP13" s="21" t="s">
        <v>3039</v>
      </c>
      <c r="UQ13" s="22" t="s">
        <v>3040</v>
      </c>
      <c r="UR13" s="20" t="s">
        <v>3042</v>
      </c>
      <c r="US13" s="21" t="s">
        <v>3043</v>
      </c>
      <c r="UT13" s="22" t="s">
        <v>3044</v>
      </c>
      <c r="UU13" s="20" t="s">
        <v>3046</v>
      </c>
      <c r="UV13" s="21" t="s">
        <v>3047</v>
      </c>
      <c r="UW13" s="22" t="s">
        <v>3048</v>
      </c>
      <c r="UX13" s="20" t="s">
        <v>3050</v>
      </c>
      <c r="UY13" s="21" t="s">
        <v>3051</v>
      </c>
      <c r="UZ13" s="22" t="s">
        <v>3052</v>
      </c>
      <c r="VA13" s="20" t="s">
        <v>3054</v>
      </c>
      <c r="VB13" s="21" t="s">
        <v>3055</v>
      </c>
      <c r="VC13" s="22" t="s">
        <v>3056</v>
      </c>
      <c r="VD13" s="20" t="s">
        <v>3058</v>
      </c>
      <c r="VE13" s="21" t="s">
        <v>3059</v>
      </c>
      <c r="VF13" s="22" t="s">
        <v>551</v>
      </c>
      <c r="VG13" s="20" t="s">
        <v>3061</v>
      </c>
      <c r="VH13" s="21" t="s">
        <v>3062</v>
      </c>
      <c r="VI13" s="22" t="s">
        <v>3063</v>
      </c>
      <c r="VJ13" s="20" t="s">
        <v>3065</v>
      </c>
      <c r="VK13" s="21" t="s">
        <v>3066</v>
      </c>
      <c r="VL13" s="22" t="s">
        <v>3067</v>
      </c>
      <c r="VM13" s="20" t="s">
        <v>340</v>
      </c>
      <c r="VN13" s="21" t="s">
        <v>3069</v>
      </c>
      <c r="VO13" s="22" t="s">
        <v>342</v>
      </c>
      <c r="VP13" s="20" t="s">
        <v>2471</v>
      </c>
      <c r="VQ13" s="21" t="s">
        <v>2472</v>
      </c>
      <c r="VR13" s="22" t="s">
        <v>3071</v>
      </c>
      <c r="VS13" s="20" t="s">
        <v>3073</v>
      </c>
      <c r="VT13" s="21" t="s">
        <v>3074</v>
      </c>
      <c r="VU13" s="22" t="s">
        <v>3075</v>
      </c>
      <c r="VV13" s="20" t="s">
        <v>1552</v>
      </c>
      <c r="VW13" s="21" t="s">
        <v>1553</v>
      </c>
      <c r="VX13" s="22" t="s">
        <v>3077</v>
      </c>
      <c r="VY13" s="20" t="s">
        <v>3078</v>
      </c>
      <c r="VZ13" s="21" t="s">
        <v>3079</v>
      </c>
      <c r="WA13" s="22" t="s">
        <v>3080</v>
      </c>
      <c r="WB13" s="20" t="s">
        <v>3082</v>
      </c>
      <c r="WC13" s="21" t="s">
        <v>3083</v>
      </c>
      <c r="WD13" s="22" t="s">
        <v>3084</v>
      </c>
      <c r="WE13" s="20" t="s">
        <v>3073</v>
      </c>
      <c r="WF13" s="21" t="s">
        <v>3074</v>
      </c>
      <c r="WG13" s="22" t="s">
        <v>3086</v>
      </c>
      <c r="WH13" s="20" t="s">
        <v>3088</v>
      </c>
      <c r="WI13" s="21" t="s">
        <v>3089</v>
      </c>
      <c r="WJ13" s="22" t="s">
        <v>3090</v>
      </c>
      <c r="WK13" s="20" t="s">
        <v>3092</v>
      </c>
      <c r="WL13" s="21" t="s">
        <v>3093</v>
      </c>
      <c r="WM13" s="22" t="s">
        <v>3094</v>
      </c>
      <c r="WN13" s="20" t="s">
        <v>3096</v>
      </c>
      <c r="WO13" s="21" t="s">
        <v>3097</v>
      </c>
      <c r="WP13" s="22" t="s">
        <v>2055</v>
      </c>
      <c r="WQ13" s="20" t="s">
        <v>3099</v>
      </c>
      <c r="WR13" s="21" t="s">
        <v>3100</v>
      </c>
      <c r="WS13" s="22" t="s">
        <v>3101</v>
      </c>
      <c r="WT13" s="20" t="s">
        <v>3103</v>
      </c>
      <c r="WU13" s="21" t="s">
        <v>3104</v>
      </c>
      <c r="WV13" s="22" t="s">
        <v>3105</v>
      </c>
      <c r="WW13" s="20" t="s">
        <v>3107</v>
      </c>
      <c r="WX13" s="21" t="s">
        <v>3108</v>
      </c>
      <c r="WY13" s="22" t="s">
        <v>3109</v>
      </c>
      <c r="WZ13" s="20" t="s">
        <v>196</v>
      </c>
      <c r="XA13" s="21" t="s">
        <v>704</v>
      </c>
      <c r="XB13" s="22" t="s">
        <v>3111</v>
      </c>
      <c r="XC13" s="20" t="s">
        <v>3113</v>
      </c>
      <c r="XD13" s="21" t="s">
        <v>3114</v>
      </c>
      <c r="XE13" s="22" t="s">
        <v>3115</v>
      </c>
      <c r="XF13" s="20" t="s">
        <v>3117</v>
      </c>
      <c r="XG13" s="21" t="s">
        <v>3118</v>
      </c>
      <c r="XH13" s="22" t="s">
        <v>3119</v>
      </c>
      <c r="XI13" s="20" t="s">
        <v>3121</v>
      </c>
      <c r="XJ13" s="21" t="s">
        <v>3122</v>
      </c>
      <c r="XK13" s="22" t="s">
        <v>3123</v>
      </c>
      <c r="XL13" s="20" t="s">
        <v>3125</v>
      </c>
      <c r="XM13" s="21" t="s">
        <v>3126</v>
      </c>
      <c r="XN13" s="22" t="s">
        <v>3127</v>
      </c>
      <c r="XO13" s="20" t="s">
        <v>3129</v>
      </c>
      <c r="XP13" s="21" t="s">
        <v>3130</v>
      </c>
      <c r="XQ13" s="22" t="s">
        <v>3131</v>
      </c>
      <c r="XR13" s="20" t="s">
        <v>611</v>
      </c>
      <c r="XS13" s="21" t="s">
        <v>209</v>
      </c>
      <c r="XT13" s="22" t="s">
        <v>3133</v>
      </c>
      <c r="XU13" s="20" t="s">
        <v>3135</v>
      </c>
      <c r="XV13" s="21" t="s">
        <v>3136</v>
      </c>
      <c r="XW13" s="22" t="s">
        <v>3137</v>
      </c>
      <c r="XX13" s="20" t="s">
        <v>3139</v>
      </c>
      <c r="XY13" s="21" t="s">
        <v>3140</v>
      </c>
      <c r="XZ13" s="22" t="s">
        <v>3141</v>
      </c>
      <c r="YA13" s="20" t="s">
        <v>1784</v>
      </c>
      <c r="YB13" s="21" t="s">
        <v>1174</v>
      </c>
      <c r="YC13" s="22" t="s">
        <v>3143</v>
      </c>
      <c r="YD13" s="20" t="s">
        <v>3145</v>
      </c>
      <c r="YE13" s="21" t="s">
        <v>3146</v>
      </c>
      <c r="YF13" s="22" t="s">
        <v>3147</v>
      </c>
      <c r="YG13" s="20" t="s">
        <v>3149</v>
      </c>
      <c r="YH13" s="21" t="s">
        <v>3150</v>
      </c>
      <c r="YI13" s="22" t="s">
        <v>3151</v>
      </c>
      <c r="YJ13" s="20" t="s">
        <v>340</v>
      </c>
      <c r="YK13" s="21" t="s">
        <v>644</v>
      </c>
      <c r="YL13" s="22" t="s">
        <v>342</v>
      </c>
      <c r="YM13" s="20" t="s">
        <v>3154</v>
      </c>
      <c r="YN13" s="21" t="s">
        <v>3155</v>
      </c>
      <c r="YO13" s="22" t="s">
        <v>3156</v>
      </c>
      <c r="YP13" s="20" t="s">
        <v>3158</v>
      </c>
      <c r="YQ13" s="21" t="s">
        <v>3159</v>
      </c>
      <c r="YR13" s="22" t="s">
        <v>3160</v>
      </c>
      <c r="YS13" s="20" t="s">
        <v>774</v>
      </c>
      <c r="YT13" s="21" t="s">
        <v>3162</v>
      </c>
      <c r="YU13" s="22" t="s">
        <v>775</v>
      </c>
      <c r="YV13" s="20" t="s">
        <v>3164</v>
      </c>
      <c r="YW13" s="21" t="s">
        <v>3165</v>
      </c>
      <c r="YX13" s="22" t="s">
        <v>3166</v>
      </c>
      <c r="YY13" s="20" t="s">
        <v>3168</v>
      </c>
      <c r="YZ13" s="21" t="s">
        <v>3169</v>
      </c>
      <c r="ZA13" s="22" t="s">
        <v>3042</v>
      </c>
      <c r="ZB13" s="20" t="s">
        <v>3171</v>
      </c>
      <c r="ZC13" s="21" t="s">
        <v>3172</v>
      </c>
      <c r="ZD13" s="22" t="s">
        <v>3173</v>
      </c>
      <c r="ZE13" s="20" t="s">
        <v>3175</v>
      </c>
      <c r="ZF13" s="21" t="s">
        <v>3176</v>
      </c>
      <c r="ZG13" s="22" t="s">
        <v>3177</v>
      </c>
      <c r="ZH13" s="20" t="s">
        <v>2104</v>
      </c>
      <c r="ZI13" s="21" t="s">
        <v>2105</v>
      </c>
      <c r="ZJ13" s="22" t="s">
        <v>3179</v>
      </c>
      <c r="ZK13" s="20" t="s">
        <v>3181</v>
      </c>
      <c r="ZL13" s="21" t="s">
        <v>3182</v>
      </c>
      <c r="ZM13" s="22" t="s">
        <v>3183</v>
      </c>
      <c r="ZN13" s="20" t="s">
        <v>3185</v>
      </c>
      <c r="ZO13" s="21" t="s">
        <v>3186</v>
      </c>
      <c r="ZP13" s="22" t="s">
        <v>3187</v>
      </c>
      <c r="ZQ13" s="20" t="s">
        <v>3189</v>
      </c>
      <c r="ZR13" s="21" t="s">
        <v>3190</v>
      </c>
      <c r="ZS13" s="22" t="s">
        <v>3191</v>
      </c>
      <c r="ZT13" s="20" t="s">
        <v>3193</v>
      </c>
      <c r="ZU13" s="21" t="s">
        <v>3194</v>
      </c>
      <c r="ZV13" s="22" t="s">
        <v>3195</v>
      </c>
      <c r="ZW13" s="35" t="s">
        <v>3196</v>
      </c>
      <c r="ZX13" s="36" t="s">
        <v>3197</v>
      </c>
      <c r="ZY13" s="33" t="s">
        <v>3198</v>
      </c>
      <c r="ZZ13" s="20" t="s">
        <v>3201</v>
      </c>
      <c r="AAA13" s="21" t="s">
        <v>3202</v>
      </c>
      <c r="AAB13" s="22" t="s">
        <v>3203</v>
      </c>
      <c r="AAC13" s="20" t="s">
        <v>3058</v>
      </c>
      <c r="AAD13" s="21" t="s">
        <v>3059</v>
      </c>
      <c r="AAE13" s="22" t="s">
        <v>3205</v>
      </c>
    </row>
    <row r="14" spans="1:70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>
      <c r="A39" s="95" t="s">
        <v>786</v>
      </c>
      <c r="B39" s="96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J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ref="LK39:NV39" si="5">SUM(LK14:LK38)</f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ref="NW39:QH39" si="6">SUM(NW14:NW38)</f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ref="QI39:ST39" si="7">SUM(QI14:QI38)</f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ref="SU39:VF39" si="8">SUM(SU14:SU38)</f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ref="VG39:XR39" si="9">SUM(VG14:VG38)</f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ref="XS39:AAD39" si="10">SUM(XS14:XS38)</f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ref="AAE39" si="11">SUM(AAE14:AAE38)</f>
        <v>0</v>
      </c>
    </row>
    <row r="40" spans="1:707" ht="44.45" customHeight="1">
      <c r="A40" s="97" t="s">
        <v>3241</v>
      </c>
      <c r="B40" s="98"/>
      <c r="C40" s="11">
        <f>C39/25%</f>
        <v>0</v>
      </c>
      <c r="D40" s="11">
        <f t="shared" ref="D40:BO40" si="12">D39/25%</f>
        <v>0</v>
      </c>
      <c r="E40" s="11">
        <f t="shared" si="12"/>
        <v>0</v>
      </c>
      <c r="F40" s="11">
        <f t="shared" si="12"/>
        <v>0</v>
      </c>
      <c r="G40" s="11">
        <f t="shared" si="12"/>
        <v>0</v>
      </c>
      <c r="H40" s="11">
        <f t="shared" si="12"/>
        <v>0</v>
      </c>
      <c r="I40" s="11">
        <f t="shared" si="12"/>
        <v>0</v>
      </c>
      <c r="J40" s="11">
        <f t="shared" si="12"/>
        <v>0</v>
      </c>
      <c r="K40" s="11">
        <f t="shared" si="12"/>
        <v>0</v>
      </c>
      <c r="L40" s="11">
        <f t="shared" si="12"/>
        <v>0</v>
      </c>
      <c r="M40" s="11">
        <f t="shared" si="12"/>
        <v>0</v>
      </c>
      <c r="N40" s="11">
        <f t="shared" si="12"/>
        <v>0</v>
      </c>
      <c r="O40" s="11">
        <f t="shared" si="12"/>
        <v>0</v>
      </c>
      <c r="P40" s="11">
        <f t="shared" si="12"/>
        <v>0</v>
      </c>
      <c r="Q40" s="11">
        <f t="shared" si="12"/>
        <v>0</v>
      </c>
      <c r="R40" s="11">
        <f t="shared" si="12"/>
        <v>0</v>
      </c>
      <c r="S40" s="11">
        <f t="shared" si="12"/>
        <v>0</v>
      </c>
      <c r="T40" s="11">
        <f t="shared" si="12"/>
        <v>0</v>
      </c>
      <c r="U40" s="11">
        <f t="shared" si="12"/>
        <v>0</v>
      </c>
      <c r="V40" s="11">
        <f t="shared" si="12"/>
        <v>0</v>
      </c>
      <c r="W40" s="11">
        <f t="shared" si="12"/>
        <v>0</v>
      </c>
      <c r="X40" s="11">
        <f t="shared" si="12"/>
        <v>0</v>
      </c>
      <c r="Y40" s="11">
        <f t="shared" si="12"/>
        <v>0</v>
      </c>
      <c r="Z40" s="11">
        <f t="shared" si="12"/>
        <v>0</v>
      </c>
      <c r="AA40" s="11">
        <f t="shared" si="12"/>
        <v>0</v>
      </c>
      <c r="AB40" s="11">
        <f t="shared" si="12"/>
        <v>0</v>
      </c>
      <c r="AC40" s="11">
        <f t="shared" si="12"/>
        <v>0</v>
      </c>
      <c r="AD40" s="11">
        <f t="shared" si="12"/>
        <v>0</v>
      </c>
      <c r="AE40" s="11">
        <f t="shared" si="12"/>
        <v>0</v>
      </c>
      <c r="AF40" s="11">
        <f t="shared" si="12"/>
        <v>0</v>
      </c>
      <c r="AG40" s="11">
        <f t="shared" si="12"/>
        <v>0</v>
      </c>
      <c r="AH40" s="11">
        <f t="shared" si="12"/>
        <v>0</v>
      </c>
      <c r="AI40" s="11">
        <f t="shared" si="12"/>
        <v>0</v>
      </c>
      <c r="AJ40" s="11">
        <f t="shared" si="12"/>
        <v>0</v>
      </c>
      <c r="AK40" s="11">
        <f t="shared" si="12"/>
        <v>0</v>
      </c>
      <c r="AL40" s="11">
        <f t="shared" si="12"/>
        <v>0</v>
      </c>
      <c r="AM40" s="11">
        <f t="shared" si="12"/>
        <v>0</v>
      </c>
      <c r="AN40" s="11">
        <f t="shared" si="12"/>
        <v>0</v>
      </c>
      <c r="AO40" s="11">
        <f t="shared" si="12"/>
        <v>0</v>
      </c>
      <c r="AP40" s="11">
        <f t="shared" si="12"/>
        <v>0</v>
      </c>
      <c r="AQ40" s="11">
        <f t="shared" si="12"/>
        <v>0</v>
      </c>
      <c r="AR40" s="11">
        <f t="shared" si="12"/>
        <v>0</v>
      </c>
      <c r="AS40" s="11">
        <f t="shared" si="12"/>
        <v>0</v>
      </c>
      <c r="AT40" s="11">
        <f t="shared" si="12"/>
        <v>0</v>
      </c>
      <c r="AU40" s="11">
        <f t="shared" si="12"/>
        <v>0</v>
      </c>
      <c r="AV40" s="11">
        <f t="shared" si="12"/>
        <v>0</v>
      </c>
      <c r="AW40" s="11">
        <f t="shared" si="12"/>
        <v>0</v>
      </c>
      <c r="AX40" s="11">
        <f t="shared" si="12"/>
        <v>0</v>
      </c>
      <c r="AY40" s="11">
        <f t="shared" si="12"/>
        <v>0</v>
      </c>
      <c r="AZ40" s="11">
        <f t="shared" si="12"/>
        <v>0</v>
      </c>
      <c r="BA40" s="11">
        <f t="shared" si="12"/>
        <v>0</v>
      </c>
      <c r="BB40" s="11">
        <f t="shared" si="12"/>
        <v>0</v>
      </c>
      <c r="BC40" s="11">
        <f t="shared" si="12"/>
        <v>0</v>
      </c>
      <c r="BD40" s="11">
        <f t="shared" si="12"/>
        <v>0</v>
      </c>
      <c r="BE40" s="11">
        <f t="shared" si="12"/>
        <v>0</v>
      </c>
      <c r="BF40" s="11">
        <f t="shared" si="12"/>
        <v>0</v>
      </c>
      <c r="BG40" s="11">
        <f t="shared" si="12"/>
        <v>0</v>
      </c>
      <c r="BH40" s="11">
        <f t="shared" si="12"/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ref="BP40:EA40" si="13">BP39/25%</f>
        <v>0</v>
      </c>
      <c r="BQ40" s="11">
        <f t="shared" si="13"/>
        <v>0</v>
      </c>
      <c r="BR40" s="11">
        <f t="shared" si="13"/>
        <v>0</v>
      </c>
      <c r="BS40" s="11">
        <f t="shared" si="13"/>
        <v>0</v>
      </c>
      <c r="BT40" s="11">
        <f t="shared" si="13"/>
        <v>0</v>
      </c>
      <c r="BU40" s="11">
        <f t="shared" si="13"/>
        <v>0</v>
      </c>
      <c r="BV40" s="11">
        <f t="shared" si="13"/>
        <v>0</v>
      </c>
      <c r="BW40" s="11">
        <f t="shared" si="13"/>
        <v>0</v>
      </c>
      <c r="BX40" s="11">
        <f t="shared" si="13"/>
        <v>0</v>
      </c>
      <c r="BY40" s="11">
        <f t="shared" si="13"/>
        <v>0</v>
      </c>
      <c r="BZ40" s="11">
        <f t="shared" si="13"/>
        <v>0</v>
      </c>
      <c r="CA40" s="11">
        <f t="shared" si="13"/>
        <v>0</v>
      </c>
      <c r="CB40" s="11">
        <f t="shared" si="13"/>
        <v>0</v>
      </c>
      <c r="CC40" s="11">
        <f t="shared" si="13"/>
        <v>0</v>
      </c>
      <c r="CD40" s="11">
        <f t="shared" si="13"/>
        <v>0</v>
      </c>
      <c r="CE40" s="11">
        <f t="shared" si="13"/>
        <v>0</v>
      </c>
      <c r="CF40" s="11">
        <f t="shared" si="13"/>
        <v>0</v>
      </c>
      <c r="CG40" s="11">
        <f t="shared" si="13"/>
        <v>0</v>
      </c>
      <c r="CH40" s="11">
        <f t="shared" si="13"/>
        <v>0</v>
      </c>
      <c r="CI40" s="11">
        <f t="shared" si="13"/>
        <v>0</v>
      </c>
      <c r="CJ40" s="11">
        <f t="shared" si="13"/>
        <v>0</v>
      </c>
      <c r="CK40" s="11">
        <f t="shared" si="13"/>
        <v>0</v>
      </c>
      <c r="CL40" s="11">
        <f t="shared" si="13"/>
        <v>0</v>
      </c>
      <c r="CM40" s="11">
        <f t="shared" si="13"/>
        <v>0</v>
      </c>
      <c r="CN40" s="11">
        <f t="shared" si="13"/>
        <v>0</v>
      </c>
      <c r="CO40" s="11">
        <f t="shared" si="13"/>
        <v>0</v>
      </c>
      <c r="CP40" s="11">
        <f t="shared" si="13"/>
        <v>0</v>
      </c>
      <c r="CQ40" s="11">
        <f t="shared" si="13"/>
        <v>0</v>
      </c>
      <c r="CR40" s="11">
        <f t="shared" si="13"/>
        <v>0</v>
      </c>
      <c r="CS40" s="11">
        <f t="shared" si="13"/>
        <v>0</v>
      </c>
      <c r="CT40" s="11">
        <f t="shared" si="13"/>
        <v>0</v>
      </c>
      <c r="CU40" s="11">
        <f t="shared" si="13"/>
        <v>0</v>
      </c>
      <c r="CV40" s="11">
        <f t="shared" si="13"/>
        <v>0</v>
      </c>
      <c r="CW40" s="11">
        <f t="shared" si="13"/>
        <v>0</v>
      </c>
      <c r="CX40" s="11">
        <f t="shared" si="13"/>
        <v>0</v>
      </c>
      <c r="CY40" s="11">
        <f t="shared" si="13"/>
        <v>0</v>
      </c>
      <c r="CZ40" s="11">
        <f t="shared" si="13"/>
        <v>0</v>
      </c>
      <c r="DA40" s="11">
        <f t="shared" si="13"/>
        <v>0</v>
      </c>
      <c r="DB40" s="11">
        <f t="shared" si="13"/>
        <v>0</v>
      </c>
      <c r="DC40" s="11">
        <f t="shared" si="13"/>
        <v>0</v>
      </c>
      <c r="DD40" s="11">
        <f t="shared" si="13"/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ref="EB40:GM40" si="14">EB39/25%</f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si="14"/>
        <v>0</v>
      </c>
      <c r="FH40" s="11">
        <f t="shared" si="14"/>
        <v>0</v>
      </c>
      <c r="FI40" s="11">
        <f t="shared" si="14"/>
        <v>0</v>
      </c>
      <c r="FJ40" s="11">
        <f t="shared" si="14"/>
        <v>0</v>
      </c>
      <c r="FK40" s="11">
        <f t="shared" si="14"/>
        <v>0</v>
      </c>
      <c r="FL40" s="11">
        <f t="shared" si="14"/>
        <v>0</v>
      </c>
      <c r="FM40" s="11">
        <f t="shared" si="14"/>
        <v>0</v>
      </c>
      <c r="FN40" s="11">
        <f t="shared" si="14"/>
        <v>0</v>
      </c>
      <c r="FO40" s="11">
        <f t="shared" si="14"/>
        <v>0</v>
      </c>
      <c r="FP40" s="11">
        <f t="shared" si="14"/>
        <v>0</v>
      </c>
      <c r="FQ40" s="11">
        <f t="shared" si="14"/>
        <v>0</v>
      </c>
      <c r="FR40" s="11">
        <f t="shared" si="14"/>
        <v>0</v>
      </c>
      <c r="FS40" s="11">
        <f t="shared" si="14"/>
        <v>0</v>
      </c>
      <c r="FT40" s="11">
        <f t="shared" si="14"/>
        <v>0</v>
      </c>
      <c r="FU40" s="11">
        <f t="shared" si="14"/>
        <v>0</v>
      </c>
      <c r="FV40" s="11">
        <f t="shared" si="14"/>
        <v>0</v>
      </c>
      <c r="FW40" s="11">
        <f t="shared" si="14"/>
        <v>0</v>
      </c>
      <c r="FX40" s="11">
        <f t="shared" si="14"/>
        <v>0</v>
      </c>
      <c r="FY40" s="11">
        <f t="shared" si="14"/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ref="GN40:IY40" si="15">GN39/25%</f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si="15"/>
        <v>0</v>
      </c>
      <c r="HT40" s="11">
        <f t="shared" si="15"/>
        <v>0</v>
      </c>
      <c r="HU40" s="11">
        <f t="shared" si="15"/>
        <v>0</v>
      </c>
      <c r="HV40" s="11">
        <f t="shared" si="15"/>
        <v>0</v>
      </c>
      <c r="HW40" s="11">
        <f t="shared" si="15"/>
        <v>0</v>
      </c>
      <c r="HX40" s="11">
        <f t="shared" si="15"/>
        <v>0</v>
      </c>
      <c r="HY40" s="11">
        <f t="shared" si="15"/>
        <v>0</v>
      </c>
      <c r="HZ40" s="11">
        <f t="shared" si="15"/>
        <v>0</v>
      </c>
      <c r="IA40" s="11">
        <f t="shared" si="15"/>
        <v>0</v>
      </c>
      <c r="IB40" s="11">
        <f t="shared" si="15"/>
        <v>0</v>
      </c>
      <c r="IC40" s="11">
        <f t="shared" si="15"/>
        <v>0</v>
      </c>
      <c r="ID40" s="11">
        <f t="shared" si="15"/>
        <v>0</v>
      </c>
      <c r="IE40" s="11">
        <f t="shared" si="15"/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ref="IZ40:LK40" si="16">IZ39/25%</f>
        <v>0</v>
      </c>
      <c r="JA40" s="11">
        <f t="shared" si="16"/>
        <v>0</v>
      </c>
      <c r="JB40" s="11">
        <f t="shared" si="16"/>
        <v>0</v>
      </c>
      <c r="JC40" s="11">
        <f t="shared" si="16"/>
        <v>0</v>
      </c>
      <c r="JD40" s="11">
        <f t="shared" si="16"/>
        <v>0</v>
      </c>
      <c r="JE40" s="11">
        <f t="shared" si="16"/>
        <v>0</v>
      </c>
      <c r="JF40" s="11">
        <f t="shared" si="16"/>
        <v>0</v>
      </c>
      <c r="JG40" s="11">
        <f t="shared" si="16"/>
        <v>0</v>
      </c>
      <c r="JH40" s="11">
        <f t="shared" si="16"/>
        <v>0</v>
      </c>
      <c r="JI40" s="11">
        <f t="shared" si="16"/>
        <v>0</v>
      </c>
      <c r="JJ40" s="11">
        <f t="shared" si="16"/>
        <v>0</v>
      </c>
      <c r="JK40" s="11">
        <f t="shared" si="16"/>
        <v>0</v>
      </c>
      <c r="JL40" s="11">
        <f t="shared" si="16"/>
        <v>0</v>
      </c>
      <c r="JM40" s="11">
        <f t="shared" si="16"/>
        <v>0</v>
      </c>
      <c r="JN40" s="11">
        <f t="shared" si="16"/>
        <v>0</v>
      </c>
      <c r="JO40" s="11">
        <f t="shared" si="16"/>
        <v>0</v>
      </c>
      <c r="JP40" s="11">
        <f t="shared" si="16"/>
        <v>0</v>
      </c>
      <c r="JQ40" s="11">
        <f t="shared" si="16"/>
        <v>0</v>
      </c>
      <c r="JR40" s="11">
        <f t="shared" si="16"/>
        <v>0</v>
      </c>
      <c r="JS40" s="11">
        <f t="shared" si="16"/>
        <v>0</v>
      </c>
      <c r="JT40" s="11">
        <f t="shared" si="16"/>
        <v>0</v>
      </c>
      <c r="JU40" s="11">
        <f t="shared" si="16"/>
        <v>0</v>
      </c>
      <c r="JV40" s="11">
        <f t="shared" si="16"/>
        <v>0</v>
      </c>
      <c r="JW40" s="11">
        <f t="shared" si="16"/>
        <v>0</v>
      </c>
      <c r="JX40" s="11">
        <f t="shared" si="16"/>
        <v>0</v>
      </c>
      <c r="JY40" s="11">
        <f t="shared" si="16"/>
        <v>0</v>
      </c>
      <c r="JZ40" s="11">
        <f t="shared" si="16"/>
        <v>0</v>
      </c>
      <c r="KA40" s="11">
        <f t="shared" si="16"/>
        <v>0</v>
      </c>
      <c r="KB40" s="11">
        <f t="shared" si="16"/>
        <v>0</v>
      </c>
      <c r="KC40" s="11">
        <f t="shared" si="16"/>
        <v>0</v>
      </c>
      <c r="KD40" s="11">
        <f t="shared" si="16"/>
        <v>0</v>
      </c>
      <c r="KE40" s="11">
        <f t="shared" si="16"/>
        <v>0</v>
      </c>
      <c r="KF40" s="11">
        <f t="shared" si="16"/>
        <v>0</v>
      </c>
      <c r="KG40" s="11">
        <f t="shared" si="16"/>
        <v>0</v>
      </c>
      <c r="KH40" s="11">
        <f t="shared" si="16"/>
        <v>0</v>
      </c>
      <c r="KI40" s="11">
        <f t="shared" si="16"/>
        <v>0</v>
      </c>
      <c r="KJ40" s="11">
        <f t="shared" si="16"/>
        <v>0</v>
      </c>
      <c r="KK40" s="11">
        <f t="shared" si="16"/>
        <v>0</v>
      </c>
      <c r="KL40" s="11">
        <f t="shared" si="16"/>
        <v>0</v>
      </c>
      <c r="KM40" s="11">
        <f t="shared" si="16"/>
        <v>0</v>
      </c>
      <c r="KN40" s="11">
        <f t="shared" si="16"/>
        <v>0</v>
      </c>
      <c r="KO40" s="11">
        <f t="shared" si="16"/>
        <v>0</v>
      </c>
      <c r="KP40" s="11">
        <f t="shared" si="16"/>
        <v>0</v>
      </c>
      <c r="KQ40" s="11">
        <f t="shared" si="16"/>
        <v>0</v>
      </c>
      <c r="KR40" s="11">
        <f t="shared" si="16"/>
        <v>0</v>
      </c>
      <c r="KS40" s="11">
        <f t="shared" si="16"/>
        <v>0</v>
      </c>
      <c r="KT40" s="11">
        <f t="shared" si="16"/>
        <v>0</v>
      </c>
      <c r="KU40" s="11">
        <f t="shared" si="16"/>
        <v>0</v>
      </c>
      <c r="KV40" s="11">
        <f t="shared" si="16"/>
        <v>0</v>
      </c>
      <c r="KW40" s="11">
        <f t="shared" si="16"/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ref="LL40:NW40" si="17">LL39/25%</f>
        <v>0</v>
      </c>
      <c r="LM40" s="11">
        <f t="shared" si="17"/>
        <v>0</v>
      </c>
      <c r="LN40" s="11">
        <f t="shared" si="17"/>
        <v>0</v>
      </c>
      <c r="LO40" s="11">
        <f t="shared" si="17"/>
        <v>0</v>
      </c>
      <c r="LP40" s="11">
        <f t="shared" si="17"/>
        <v>0</v>
      </c>
      <c r="LQ40" s="11">
        <f t="shared" si="17"/>
        <v>0</v>
      </c>
      <c r="LR40" s="11">
        <f t="shared" si="17"/>
        <v>0</v>
      </c>
      <c r="LS40" s="11">
        <f t="shared" si="17"/>
        <v>0</v>
      </c>
      <c r="LT40" s="11">
        <f t="shared" si="17"/>
        <v>0</v>
      </c>
      <c r="LU40" s="11">
        <f t="shared" si="17"/>
        <v>0</v>
      </c>
      <c r="LV40" s="11">
        <f t="shared" si="17"/>
        <v>0</v>
      </c>
      <c r="LW40" s="11">
        <f t="shared" si="17"/>
        <v>0</v>
      </c>
      <c r="LX40" s="11">
        <f t="shared" si="17"/>
        <v>0</v>
      </c>
      <c r="LY40" s="11">
        <f t="shared" si="17"/>
        <v>0</v>
      </c>
      <c r="LZ40" s="11">
        <f t="shared" si="17"/>
        <v>0</v>
      </c>
      <c r="MA40" s="11">
        <f t="shared" si="17"/>
        <v>0</v>
      </c>
      <c r="MB40" s="11">
        <f t="shared" si="17"/>
        <v>0</v>
      </c>
      <c r="MC40" s="11">
        <f t="shared" si="17"/>
        <v>0</v>
      </c>
      <c r="MD40" s="11">
        <f t="shared" si="17"/>
        <v>0</v>
      </c>
      <c r="ME40" s="11">
        <f t="shared" si="17"/>
        <v>0</v>
      </c>
      <c r="MF40" s="11">
        <f t="shared" si="17"/>
        <v>0</v>
      </c>
      <c r="MG40" s="11">
        <f t="shared" si="17"/>
        <v>0</v>
      </c>
      <c r="MH40" s="11">
        <f t="shared" si="17"/>
        <v>0</v>
      </c>
      <c r="MI40" s="11">
        <f t="shared" si="17"/>
        <v>0</v>
      </c>
      <c r="MJ40" s="11">
        <f t="shared" si="17"/>
        <v>0</v>
      </c>
      <c r="MK40" s="11">
        <f t="shared" si="17"/>
        <v>0</v>
      </c>
      <c r="ML40" s="11">
        <f t="shared" si="17"/>
        <v>0</v>
      </c>
      <c r="MM40" s="11">
        <f t="shared" si="17"/>
        <v>0</v>
      </c>
      <c r="MN40" s="11">
        <f t="shared" si="17"/>
        <v>0</v>
      </c>
      <c r="MO40" s="11">
        <f t="shared" si="17"/>
        <v>0</v>
      </c>
      <c r="MP40" s="11">
        <f t="shared" si="17"/>
        <v>0</v>
      </c>
      <c r="MQ40" s="11">
        <f t="shared" si="17"/>
        <v>0</v>
      </c>
      <c r="MR40" s="11">
        <f t="shared" si="17"/>
        <v>0</v>
      </c>
      <c r="MS40" s="11">
        <f t="shared" si="17"/>
        <v>0</v>
      </c>
      <c r="MT40" s="11">
        <f t="shared" si="17"/>
        <v>0</v>
      </c>
      <c r="MU40" s="11">
        <f t="shared" si="17"/>
        <v>0</v>
      </c>
      <c r="MV40" s="11">
        <f t="shared" si="17"/>
        <v>0</v>
      </c>
      <c r="MW40" s="11">
        <f t="shared" si="17"/>
        <v>0</v>
      </c>
      <c r="MX40" s="11">
        <f t="shared" si="17"/>
        <v>0</v>
      </c>
      <c r="MY40" s="11">
        <f t="shared" si="17"/>
        <v>0</v>
      </c>
      <c r="MZ40" s="11">
        <f t="shared" si="17"/>
        <v>0</v>
      </c>
      <c r="NA40" s="11">
        <f t="shared" si="17"/>
        <v>0</v>
      </c>
      <c r="NB40" s="11">
        <f t="shared" si="17"/>
        <v>0</v>
      </c>
      <c r="NC40" s="11">
        <f t="shared" si="17"/>
        <v>0</v>
      </c>
      <c r="ND40" s="11">
        <f t="shared" si="17"/>
        <v>0</v>
      </c>
      <c r="NE40" s="11">
        <f t="shared" si="17"/>
        <v>0</v>
      </c>
      <c r="NF40" s="11">
        <f t="shared" si="17"/>
        <v>0</v>
      </c>
      <c r="NG40" s="11">
        <f t="shared" si="17"/>
        <v>0</v>
      </c>
      <c r="NH40" s="11">
        <f t="shared" si="17"/>
        <v>0</v>
      </c>
      <c r="NI40" s="11">
        <f t="shared" si="17"/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ref="NX40:QI40" si="18">NX39/25%</f>
        <v>0</v>
      </c>
      <c r="NY40" s="11">
        <f t="shared" si="18"/>
        <v>0</v>
      </c>
      <c r="NZ40" s="11">
        <f t="shared" si="18"/>
        <v>0</v>
      </c>
      <c r="OA40" s="11">
        <f t="shared" si="18"/>
        <v>0</v>
      </c>
      <c r="OB40" s="11">
        <f t="shared" si="18"/>
        <v>0</v>
      </c>
      <c r="OC40" s="11">
        <f t="shared" si="18"/>
        <v>0</v>
      </c>
      <c r="OD40" s="11">
        <f t="shared" si="18"/>
        <v>0</v>
      </c>
      <c r="OE40" s="11">
        <f t="shared" si="18"/>
        <v>0</v>
      </c>
      <c r="OF40" s="11">
        <f t="shared" si="18"/>
        <v>0</v>
      </c>
      <c r="OG40" s="11">
        <f t="shared" si="18"/>
        <v>0</v>
      </c>
      <c r="OH40" s="11">
        <f t="shared" si="18"/>
        <v>0</v>
      </c>
      <c r="OI40" s="11">
        <f t="shared" si="18"/>
        <v>0</v>
      </c>
      <c r="OJ40" s="11">
        <f t="shared" si="18"/>
        <v>0</v>
      </c>
      <c r="OK40" s="11">
        <f t="shared" si="18"/>
        <v>0</v>
      </c>
      <c r="OL40" s="11">
        <f t="shared" si="18"/>
        <v>0</v>
      </c>
      <c r="OM40" s="11">
        <f t="shared" si="18"/>
        <v>0</v>
      </c>
      <c r="ON40" s="11">
        <f t="shared" si="18"/>
        <v>0</v>
      </c>
      <c r="OO40" s="11">
        <f t="shared" si="18"/>
        <v>0</v>
      </c>
      <c r="OP40" s="11">
        <f t="shared" si="18"/>
        <v>0</v>
      </c>
      <c r="OQ40" s="11">
        <f t="shared" si="18"/>
        <v>0</v>
      </c>
      <c r="OR40" s="11">
        <f t="shared" si="18"/>
        <v>0</v>
      </c>
      <c r="OS40" s="11">
        <f t="shared" si="18"/>
        <v>0</v>
      </c>
      <c r="OT40" s="11">
        <f t="shared" si="18"/>
        <v>0</v>
      </c>
      <c r="OU40" s="11">
        <f t="shared" si="18"/>
        <v>0</v>
      </c>
      <c r="OV40" s="11">
        <f t="shared" si="18"/>
        <v>0</v>
      </c>
      <c r="OW40" s="11">
        <f t="shared" si="18"/>
        <v>0</v>
      </c>
      <c r="OX40" s="11">
        <f t="shared" si="18"/>
        <v>0</v>
      </c>
      <c r="OY40" s="11">
        <f t="shared" si="18"/>
        <v>0</v>
      </c>
      <c r="OZ40" s="11">
        <f t="shared" si="18"/>
        <v>0</v>
      </c>
      <c r="PA40" s="11">
        <f t="shared" si="18"/>
        <v>0</v>
      </c>
      <c r="PB40" s="11">
        <f t="shared" si="18"/>
        <v>0</v>
      </c>
      <c r="PC40" s="11">
        <f t="shared" si="18"/>
        <v>0</v>
      </c>
      <c r="PD40" s="11">
        <f t="shared" si="18"/>
        <v>0</v>
      </c>
      <c r="PE40" s="11">
        <f t="shared" si="18"/>
        <v>0</v>
      </c>
      <c r="PF40" s="11">
        <f t="shared" si="18"/>
        <v>0</v>
      </c>
      <c r="PG40" s="11">
        <f t="shared" si="18"/>
        <v>0</v>
      </c>
      <c r="PH40" s="11">
        <f t="shared" si="18"/>
        <v>0</v>
      </c>
      <c r="PI40" s="11">
        <f t="shared" si="18"/>
        <v>0</v>
      </c>
      <c r="PJ40" s="11">
        <f t="shared" si="18"/>
        <v>0</v>
      </c>
      <c r="PK40" s="11">
        <f t="shared" si="18"/>
        <v>0</v>
      </c>
      <c r="PL40" s="11">
        <f t="shared" si="18"/>
        <v>0</v>
      </c>
      <c r="PM40" s="11">
        <f t="shared" si="18"/>
        <v>0</v>
      </c>
      <c r="PN40" s="11">
        <f t="shared" si="18"/>
        <v>0</v>
      </c>
      <c r="PO40" s="11">
        <f t="shared" si="18"/>
        <v>0</v>
      </c>
      <c r="PP40" s="11">
        <f t="shared" si="18"/>
        <v>0</v>
      </c>
      <c r="PQ40" s="11">
        <f t="shared" si="18"/>
        <v>0</v>
      </c>
      <c r="PR40" s="11">
        <f t="shared" si="18"/>
        <v>0</v>
      </c>
      <c r="PS40" s="11">
        <f t="shared" si="18"/>
        <v>0</v>
      </c>
      <c r="PT40" s="11">
        <f t="shared" si="18"/>
        <v>0</v>
      </c>
      <c r="PU40" s="11">
        <f t="shared" si="18"/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ref="QJ40:SU40" si="19">QJ39/25%</f>
        <v>0</v>
      </c>
      <c r="QK40" s="11">
        <f t="shared" si="19"/>
        <v>0</v>
      </c>
      <c r="QL40" s="11">
        <f t="shared" si="19"/>
        <v>0</v>
      </c>
      <c r="QM40" s="11">
        <f t="shared" si="19"/>
        <v>0</v>
      </c>
      <c r="QN40" s="11">
        <f t="shared" si="19"/>
        <v>0</v>
      </c>
      <c r="QO40" s="11">
        <f t="shared" si="19"/>
        <v>0</v>
      </c>
      <c r="QP40" s="11">
        <f t="shared" si="19"/>
        <v>0</v>
      </c>
      <c r="QQ40" s="11">
        <f t="shared" si="19"/>
        <v>0</v>
      </c>
      <c r="QR40" s="11">
        <f t="shared" si="19"/>
        <v>0</v>
      </c>
      <c r="QS40" s="11">
        <f t="shared" si="19"/>
        <v>0</v>
      </c>
      <c r="QT40" s="11">
        <f t="shared" si="19"/>
        <v>0</v>
      </c>
      <c r="QU40" s="11">
        <f t="shared" si="19"/>
        <v>0</v>
      </c>
      <c r="QV40" s="11">
        <f t="shared" si="19"/>
        <v>0</v>
      </c>
      <c r="QW40" s="11">
        <f t="shared" si="19"/>
        <v>0</v>
      </c>
      <c r="QX40" s="11">
        <f t="shared" si="19"/>
        <v>0</v>
      </c>
      <c r="QY40" s="11">
        <f t="shared" si="19"/>
        <v>0</v>
      </c>
      <c r="QZ40" s="11">
        <f t="shared" si="19"/>
        <v>0</v>
      </c>
      <c r="RA40" s="11">
        <f t="shared" si="19"/>
        <v>0</v>
      </c>
      <c r="RB40" s="11">
        <f t="shared" si="19"/>
        <v>0</v>
      </c>
      <c r="RC40" s="11">
        <f t="shared" si="19"/>
        <v>0</v>
      </c>
      <c r="RD40" s="11">
        <f t="shared" si="19"/>
        <v>0</v>
      </c>
      <c r="RE40" s="11">
        <f t="shared" si="19"/>
        <v>0</v>
      </c>
      <c r="RF40" s="11">
        <f t="shared" si="19"/>
        <v>0</v>
      </c>
      <c r="RG40" s="11">
        <f t="shared" si="19"/>
        <v>0</v>
      </c>
      <c r="RH40" s="11">
        <f t="shared" si="19"/>
        <v>0</v>
      </c>
      <c r="RI40" s="11">
        <f t="shared" si="19"/>
        <v>0</v>
      </c>
      <c r="RJ40" s="11">
        <f t="shared" si="19"/>
        <v>0</v>
      </c>
      <c r="RK40" s="11">
        <f t="shared" si="19"/>
        <v>0</v>
      </c>
      <c r="RL40" s="11">
        <f t="shared" si="19"/>
        <v>0</v>
      </c>
      <c r="RM40" s="11">
        <f t="shared" si="19"/>
        <v>0</v>
      </c>
      <c r="RN40" s="11">
        <f t="shared" si="19"/>
        <v>0</v>
      </c>
      <c r="RO40" s="11">
        <f t="shared" si="19"/>
        <v>0</v>
      </c>
      <c r="RP40" s="11">
        <f t="shared" si="19"/>
        <v>0</v>
      </c>
      <c r="RQ40" s="11">
        <f t="shared" si="19"/>
        <v>0</v>
      </c>
      <c r="RR40" s="11">
        <f t="shared" si="19"/>
        <v>0</v>
      </c>
      <c r="RS40" s="11">
        <f t="shared" si="19"/>
        <v>0</v>
      </c>
      <c r="RT40" s="11">
        <f t="shared" si="19"/>
        <v>0</v>
      </c>
      <c r="RU40" s="11">
        <f t="shared" si="19"/>
        <v>0</v>
      </c>
      <c r="RV40" s="11">
        <f t="shared" si="19"/>
        <v>0</v>
      </c>
      <c r="RW40" s="11">
        <f t="shared" si="19"/>
        <v>0</v>
      </c>
      <c r="RX40" s="11">
        <f t="shared" si="19"/>
        <v>0</v>
      </c>
      <c r="RY40" s="11">
        <f t="shared" si="19"/>
        <v>0</v>
      </c>
      <c r="RZ40" s="11">
        <f t="shared" si="19"/>
        <v>0</v>
      </c>
      <c r="SA40" s="11">
        <f t="shared" si="19"/>
        <v>0</v>
      </c>
      <c r="SB40" s="11">
        <f t="shared" si="19"/>
        <v>0</v>
      </c>
      <c r="SC40" s="11">
        <f t="shared" si="19"/>
        <v>0</v>
      </c>
      <c r="SD40" s="11">
        <f t="shared" si="19"/>
        <v>0</v>
      </c>
      <c r="SE40" s="11">
        <f t="shared" si="19"/>
        <v>0</v>
      </c>
      <c r="SF40" s="11">
        <f t="shared" si="19"/>
        <v>0</v>
      </c>
      <c r="SG40" s="11">
        <f t="shared" si="19"/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ref="SV40:VG40" si="20">SV39/25%</f>
        <v>0</v>
      </c>
      <c r="SW40" s="11">
        <f t="shared" si="20"/>
        <v>0</v>
      </c>
      <c r="SX40" s="11">
        <f t="shared" si="20"/>
        <v>0</v>
      </c>
      <c r="SY40" s="11">
        <f t="shared" si="20"/>
        <v>0</v>
      </c>
      <c r="SZ40" s="11">
        <f t="shared" si="20"/>
        <v>0</v>
      </c>
      <c r="TA40" s="11">
        <f t="shared" si="20"/>
        <v>0</v>
      </c>
      <c r="TB40" s="11">
        <f t="shared" si="20"/>
        <v>0</v>
      </c>
      <c r="TC40" s="11">
        <f t="shared" si="20"/>
        <v>0</v>
      </c>
      <c r="TD40" s="11">
        <f t="shared" si="20"/>
        <v>0</v>
      </c>
      <c r="TE40" s="11">
        <f t="shared" si="20"/>
        <v>0</v>
      </c>
      <c r="TF40" s="11">
        <f t="shared" si="20"/>
        <v>0</v>
      </c>
      <c r="TG40" s="11">
        <f t="shared" si="20"/>
        <v>0</v>
      </c>
      <c r="TH40" s="11">
        <f t="shared" si="20"/>
        <v>0</v>
      </c>
      <c r="TI40" s="11">
        <f t="shared" si="20"/>
        <v>0</v>
      </c>
      <c r="TJ40" s="11">
        <f t="shared" si="20"/>
        <v>0</v>
      </c>
      <c r="TK40" s="11">
        <f t="shared" si="20"/>
        <v>0</v>
      </c>
      <c r="TL40" s="11">
        <f t="shared" si="20"/>
        <v>0</v>
      </c>
      <c r="TM40" s="11">
        <f t="shared" si="20"/>
        <v>0</v>
      </c>
      <c r="TN40" s="11">
        <f t="shared" si="20"/>
        <v>0</v>
      </c>
      <c r="TO40" s="11">
        <f t="shared" si="20"/>
        <v>0</v>
      </c>
      <c r="TP40" s="11">
        <f t="shared" si="20"/>
        <v>0</v>
      </c>
      <c r="TQ40" s="11">
        <f t="shared" si="20"/>
        <v>0</v>
      </c>
      <c r="TR40" s="11">
        <f t="shared" si="20"/>
        <v>0</v>
      </c>
      <c r="TS40" s="11">
        <f t="shared" si="20"/>
        <v>0</v>
      </c>
      <c r="TT40" s="11">
        <f t="shared" si="20"/>
        <v>0</v>
      </c>
      <c r="TU40" s="11">
        <f t="shared" si="20"/>
        <v>0</v>
      </c>
      <c r="TV40" s="11">
        <f t="shared" si="20"/>
        <v>0</v>
      </c>
      <c r="TW40" s="11">
        <f t="shared" si="20"/>
        <v>0</v>
      </c>
      <c r="TX40" s="11">
        <f t="shared" si="20"/>
        <v>0</v>
      </c>
      <c r="TY40" s="11">
        <f t="shared" si="20"/>
        <v>0</v>
      </c>
      <c r="TZ40" s="11">
        <f t="shared" si="20"/>
        <v>0</v>
      </c>
      <c r="UA40" s="11">
        <f t="shared" si="20"/>
        <v>0</v>
      </c>
      <c r="UB40" s="11">
        <f t="shared" si="20"/>
        <v>0</v>
      </c>
      <c r="UC40" s="11">
        <f t="shared" si="20"/>
        <v>0</v>
      </c>
      <c r="UD40" s="11">
        <f t="shared" si="20"/>
        <v>0</v>
      </c>
      <c r="UE40" s="11">
        <f t="shared" si="20"/>
        <v>0</v>
      </c>
      <c r="UF40" s="11">
        <f t="shared" si="20"/>
        <v>0</v>
      </c>
      <c r="UG40" s="11">
        <f t="shared" si="20"/>
        <v>0</v>
      </c>
      <c r="UH40" s="11">
        <f t="shared" si="20"/>
        <v>0</v>
      </c>
      <c r="UI40" s="11">
        <f t="shared" si="20"/>
        <v>0</v>
      </c>
      <c r="UJ40" s="11">
        <f t="shared" si="20"/>
        <v>0</v>
      </c>
      <c r="UK40" s="11">
        <f t="shared" si="20"/>
        <v>0</v>
      </c>
      <c r="UL40" s="11">
        <f t="shared" si="20"/>
        <v>0</v>
      </c>
      <c r="UM40" s="11">
        <f t="shared" si="20"/>
        <v>0</v>
      </c>
      <c r="UN40" s="11">
        <f t="shared" si="20"/>
        <v>0</v>
      </c>
      <c r="UO40" s="11">
        <f t="shared" si="20"/>
        <v>0</v>
      </c>
      <c r="UP40" s="11">
        <f t="shared" si="20"/>
        <v>0</v>
      </c>
      <c r="UQ40" s="11">
        <f t="shared" si="20"/>
        <v>0</v>
      </c>
      <c r="UR40" s="11">
        <f t="shared" si="20"/>
        <v>0</v>
      </c>
      <c r="US40" s="11">
        <f t="shared" si="20"/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ref="VH40:XS40" si="21">VH39/25%</f>
        <v>0</v>
      </c>
      <c r="VI40" s="11">
        <f t="shared" si="21"/>
        <v>0</v>
      </c>
      <c r="VJ40" s="11">
        <f t="shared" si="21"/>
        <v>0</v>
      </c>
      <c r="VK40" s="11">
        <f t="shared" si="21"/>
        <v>0</v>
      </c>
      <c r="VL40" s="11">
        <f t="shared" si="21"/>
        <v>0</v>
      </c>
      <c r="VM40" s="11">
        <f t="shared" si="21"/>
        <v>0</v>
      </c>
      <c r="VN40" s="11">
        <f t="shared" si="21"/>
        <v>0</v>
      </c>
      <c r="VO40" s="11">
        <f t="shared" si="21"/>
        <v>0</v>
      </c>
      <c r="VP40" s="11">
        <f t="shared" si="21"/>
        <v>0</v>
      </c>
      <c r="VQ40" s="11">
        <f t="shared" si="21"/>
        <v>0</v>
      </c>
      <c r="VR40" s="11">
        <f t="shared" si="21"/>
        <v>0</v>
      </c>
      <c r="VS40" s="11">
        <f t="shared" si="21"/>
        <v>0</v>
      </c>
      <c r="VT40" s="11">
        <f t="shared" si="21"/>
        <v>0</v>
      </c>
      <c r="VU40" s="11">
        <f t="shared" si="21"/>
        <v>0</v>
      </c>
      <c r="VV40" s="11">
        <f t="shared" si="21"/>
        <v>0</v>
      </c>
      <c r="VW40" s="11">
        <f t="shared" si="21"/>
        <v>0</v>
      </c>
      <c r="VX40" s="11">
        <f t="shared" si="21"/>
        <v>0</v>
      </c>
      <c r="VY40" s="11">
        <f t="shared" si="21"/>
        <v>0</v>
      </c>
      <c r="VZ40" s="11">
        <f t="shared" si="21"/>
        <v>0</v>
      </c>
      <c r="WA40" s="11">
        <f t="shared" si="21"/>
        <v>0</v>
      </c>
      <c r="WB40" s="11">
        <f t="shared" si="21"/>
        <v>0</v>
      </c>
      <c r="WC40" s="11">
        <f t="shared" si="21"/>
        <v>0</v>
      </c>
      <c r="WD40" s="11">
        <f t="shared" si="21"/>
        <v>0</v>
      </c>
      <c r="WE40" s="11">
        <f t="shared" si="21"/>
        <v>0</v>
      </c>
      <c r="WF40" s="11">
        <f t="shared" si="21"/>
        <v>0</v>
      </c>
      <c r="WG40" s="11">
        <f t="shared" si="21"/>
        <v>0</v>
      </c>
      <c r="WH40" s="11">
        <f t="shared" si="21"/>
        <v>0</v>
      </c>
      <c r="WI40" s="11">
        <f t="shared" si="21"/>
        <v>0</v>
      </c>
      <c r="WJ40" s="11">
        <f t="shared" si="21"/>
        <v>0</v>
      </c>
      <c r="WK40" s="11">
        <f t="shared" si="21"/>
        <v>0</v>
      </c>
      <c r="WL40" s="11">
        <f t="shared" si="21"/>
        <v>0</v>
      </c>
      <c r="WM40" s="11">
        <f t="shared" si="21"/>
        <v>0</v>
      </c>
      <c r="WN40" s="11">
        <f t="shared" si="21"/>
        <v>0</v>
      </c>
      <c r="WO40" s="11">
        <f t="shared" si="21"/>
        <v>0</v>
      </c>
      <c r="WP40" s="11">
        <f t="shared" si="21"/>
        <v>0</v>
      </c>
      <c r="WQ40" s="11">
        <f t="shared" si="21"/>
        <v>0</v>
      </c>
      <c r="WR40" s="11">
        <f t="shared" si="21"/>
        <v>0</v>
      </c>
      <c r="WS40" s="11">
        <f t="shared" si="21"/>
        <v>0</v>
      </c>
      <c r="WT40" s="11">
        <f t="shared" si="21"/>
        <v>0</v>
      </c>
      <c r="WU40" s="11">
        <f t="shared" si="21"/>
        <v>0</v>
      </c>
      <c r="WV40" s="11">
        <f t="shared" si="21"/>
        <v>0</v>
      </c>
      <c r="WW40" s="11">
        <f t="shared" si="21"/>
        <v>0</v>
      </c>
      <c r="WX40" s="11">
        <f t="shared" si="21"/>
        <v>0</v>
      </c>
      <c r="WY40" s="11">
        <f t="shared" si="21"/>
        <v>0</v>
      </c>
      <c r="WZ40" s="11">
        <f t="shared" si="21"/>
        <v>0</v>
      </c>
      <c r="XA40" s="11">
        <f t="shared" si="21"/>
        <v>0</v>
      </c>
      <c r="XB40" s="11">
        <f t="shared" si="21"/>
        <v>0</v>
      </c>
      <c r="XC40" s="11">
        <f t="shared" si="21"/>
        <v>0</v>
      </c>
      <c r="XD40" s="11">
        <f t="shared" si="21"/>
        <v>0</v>
      </c>
      <c r="XE40" s="11">
        <f t="shared" si="21"/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ref="XT40:AAE40" si="22">XT39/25%</f>
        <v>0</v>
      </c>
      <c r="XU40" s="11">
        <f t="shared" si="22"/>
        <v>0</v>
      </c>
      <c r="XV40" s="11">
        <f t="shared" si="22"/>
        <v>0</v>
      </c>
      <c r="XW40" s="11">
        <f t="shared" si="22"/>
        <v>0</v>
      </c>
      <c r="XX40" s="11">
        <f t="shared" si="22"/>
        <v>0</v>
      </c>
      <c r="XY40" s="11">
        <f t="shared" si="22"/>
        <v>0</v>
      </c>
      <c r="XZ40" s="11">
        <f t="shared" si="22"/>
        <v>0</v>
      </c>
      <c r="YA40" s="11">
        <f t="shared" si="22"/>
        <v>0</v>
      </c>
      <c r="YB40" s="11">
        <f t="shared" si="22"/>
        <v>0</v>
      </c>
      <c r="YC40" s="11">
        <f t="shared" si="22"/>
        <v>0</v>
      </c>
      <c r="YD40" s="11">
        <f t="shared" si="22"/>
        <v>0</v>
      </c>
      <c r="YE40" s="11">
        <f t="shared" si="22"/>
        <v>0</v>
      </c>
      <c r="YF40" s="11">
        <f t="shared" si="22"/>
        <v>0</v>
      </c>
      <c r="YG40" s="11">
        <f t="shared" si="22"/>
        <v>0</v>
      </c>
      <c r="YH40" s="11">
        <f t="shared" si="22"/>
        <v>0</v>
      </c>
      <c r="YI40" s="11">
        <f t="shared" si="22"/>
        <v>0</v>
      </c>
      <c r="YJ40" s="11">
        <f t="shared" si="22"/>
        <v>0</v>
      </c>
      <c r="YK40" s="11">
        <f t="shared" si="22"/>
        <v>0</v>
      </c>
      <c r="YL40" s="11">
        <f t="shared" si="22"/>
        <v>0</v>
      </c>
      <c r="YM40" s="11">
        <f t="shared" si="22"/>
        <v>0</v>
      </c>
      <c r="YN40" s="11">
        <f t="shared" si="22"/>
        <v>0</v>
      </c>
      <c r="YO40" s="11">
        <f t="shared" si="22"/>
        <v>0</v>
      </c>
      <c r="YP40" s="11">
        <f t="shared" si="22"/>
        <v>0</v>
      </c>
      <c r="YQ40" s="11">
        <f t="shared" si="22"/>
        <v>0</v>
      </c>
      <c r="YR40" s="11">
        <f t="shared" si="22"/>
        <v>0</v>
      </c>
      <c r="YS40" s="11">
        <f t="shared" si="22"/>
        <v>0</v>
      </c>
      <c r="YT40" s="11">
        <f t="shared" si="22"/>
        <v>0</v>
      </c>
      <c r="YU40" s="11">
        <f t="shared" si="22"/>
        <v>0</v>
      </c>
      <c r="YV40" s="11">
        <f t="shared" si="22"/>
        <v>0</v>
      </c>
      <c r="YW40" s="11">
        <f t="shared" si="22"/>
        <v>0</v>
      </c>
      <c r="YX40" s="11">
        <f t="shared" si="22"/>
        <v>0</v>
      </c>
      <c r="YY40" s="11">
        <f t="shared" si="22"/>
        <v>0</v>
      </c>
      <c r="YZ40" s="11">
        <f t="shared" si="22"/>
        <v>0</v>
      </c>
      <c r="ZA40" s="11">
        <f t="shared" si="22"/>
        <v>0</v>
      </c>
      <c r="ZB40" s="11">
        <f t="shared" si="22"/>
        <v>0</v>
      </c>
      <c r="ZC40" s="11">
        <f t="shared" si="22"/>
        <v>0</v>
      </c>
      <c r="ZD40" s="11">
        <f t="shared" si="22"/>
        <v>0</v>
      </c>
      <c r="ZE40" s="11">
        <f t="shared" si="22"/>
        <v>0</v>
      </c>
      <c r="ZF40" s="11">
        <f t="shared" si="22"/>
        <v>0</v>
      </c>
      <c r="ZG40" s="11">
        <f t="shared" si="22"/>
        <v>0</v>
      </c>
      <c r="ZH40" s="11">
        <f t="shared" si="22"/>
        <v>0</v>
      </c>
      <c r="ZI40" s="11">
        <f t="shared" si="22"/>
        <v>0</v>
      </c>
      <c r="ZJ40" s="11">
        <f t="shared" si="22"/>
        <v>0</v>
      </c>
      <c r="ZK40" s="11">
        <f t="shared" si="22"/>
        <v>0</v>
      </c>
      <c r="ZL40" s="11">
        <f t="shared" si="22"/>
        <v>0</v>
      </c>
      <c r="ZM40" s="11">
        <f t="shared" si="22"/>
        <v>0</v>
      </c>
      <c r="ZN40" s="11">
        <f t="shared" si="22"/>
        <v>0</v>
      </c>
      <c r="ZO40" s="11">
        <f t="shared" si="22"/>
        <v>0</v>
      </c>
      <c r="ZP40" s="11">
        <f t="shared" si="22"/>
        <v>0</v>
      </c>
      <c r="ZQ40" s="11">
        <f t="shared" si="22"/>
        <v>0</v>
      </c>
      <c r="ZR40" s="11">
        <f t="shared" si="22"/>
        <v>0</v>
      </c>
      <c r="ZS40" s="11">
        <f t="shared" si="22"/>
        <v>0</v>
      </c>
      <c r="ZT40" s="11">
        <f t="shared" si="22"/>
        <v>0</v>
      </c>
      <c r="ZU40" s="11">
        <f t="shared" si="22"/>
        <v>0</v>
      </c>
      <c r="ZV40" s="11">
        <f t="shared" si="22"/>
        <v>0</v>
      </c>
      <c r="ZW40" s="11">
        <f t="shared" si="22"/>
        <v>0</v>
      </c>
      <c r="ZX40" s="11">
        <f t="shared" si="22"/>
        <v>0</v>
      </c>
      <c r="ZY40" s="11">
        <f t="shared" si="22"/>
        <v>0</v>
      </c>
      <c r="ZZ40" s="11">
        <f t="shared" si="22"/>
        <v>0</v>
      </c>
      <c r="AAA40" s="11">
        <f t="shared" si="22"/>
        <v>0</v>
      </c>
      <c r="AAB40" s="11">
        <f t="shared" si="22"/>
        <v>0</v>
      </c>
      <c r="AAC40" s="11">
        <f t="shared" si="22"/>
        <v>0</v>
      </c>
      <c r="AAD40" s="11">
        <f t="shared" si="22"/>
        <v>0</v>
      </c>
      <c r="AAE40" s="11">
        <f t="shared" si="22"/>
        <v>0</v>
      </c>
    </row>
    <row r="42" spans="1:707">
      <c r="B42" t="s">
        <v>3212</v>
      </c>
    </row>
    <row r="43" spans="1:707">
      <c r="B43" t="s">
        <v>3213</v>
      </c>
      <c r="C43" t="s">
        <v>3207</v>
      </c>
      <c r="D43">
        <f>(C40+F40+I40+L40+O40+R40+U40+X40+AA40+AD40+AG40+AJ40+AM40+AP40+AS40+AV40+AY40+BB40+BE40+BH40+BK40+BN40+BQ40+BT40+BW40+BZ40+CC40+CF40+CI40+CL40)/30</f>
        <v>0</v>
      </c>
    </row>
    <row r="44" spans="1:707">
      <c r="B44" t="s">
        <v>3214</v>
      </c>
      <c r="C44" t="s">
        <v>3207</v>
      </c>
      <c r="D44">
        <f>(D40+G40+J40+M40+P40+S40+V40+Y40+AB40+AE40+AH40+AK40+AN40+AQ40+AT40+AW40+AZ40+BC40+BF40+BI40+BL40+BO40+BR40+BU40+BX40+CA40+CD40+CG40+CJ40+CM40)/30</f>
        <v>0</v>
      </c>
    </row>
    <row r="45" spans="1:707">
      <c r="B45" t="s">
        <v>3215</v>
      </c>
      <c r="C45" t="s">
        <v>3207</v>
      </c>
      <c r="D45">
        <f>(E40+H40+K40+N40+Q40+T40+W40+Z40+AC40+AF40+AI40+AL40+AO40+AR40+AU40+AX40+BA40+BD40+BG40+BJ40+BM40+BP40+BS40+BV40+BY40+CB40+CE40+CH40+CK40+CN40)/30</f>
        <v>0</v>
      </c>
    </row>
    <row r="47" spans="1:707">
      <c r="B47" t="s">
        <v>3213</v>
      </c>
      <c r="C47" t="s">
        <v>3208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>
      <c r="B48" t="s">
        <v>3214</v>
      </c>
      <c r="C48" t="s">
        <v>3208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>
      <c r="B49" t="s">
        <v>3215</v>
      </c>
      <c r="C49" t="s">
        <v>3208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>
      <c r="B51" t="s">
        <v>3213</v>
      </c>
      <c r="C51" t="s">
        <v>3209</v>
      </c>
      <c r="D51">
        <f>(KW40+KZ40+LC40+LF40+LI40+LL40+LO40+LR40+LU40+LX40+MA40+MD40+MG40+MJ40+MM40)/15</f>
        <v>0</v>
      </c>
    </row>
    <row r="52" spans="2:4">
      <c r="B52" t="s">
        <v>3214</v>
      </c>
      <c r="C52" t="s">
        <v>3209</v>
      </c>
      <c r="D52">
        <f>(KX40+LA40+LD40+LG40+LJ40+LM40+LP40+LS40+LV40+LY40+MB40+ME40+MK40+MN40)/15</f>
        <v>0</v>
      </c>
    </row>
    <row r="53" spans="2:4">
      <c r="B53" t="s">
        <v>3215</v>
      </c>
      <c r="C53" t="s">
        <v>3209</v>
      </c>
      <c r="D53">
        <f>(KY40+LB40+LE40+LH40+LK40+LN40+LQ40+LT40+LW40+LZ40+MC40+MF40+MI40+ML40+MO40)/15</f>
        <v>0</v>
      </c>
    </row>
    <row r="55" spans="2:4">
      <c r="B55" t="s">
        <v>3213</v>
      </c>
      <c r="C55" t="s">
        <v>3210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>
      <c r="B56" t="s">
        <v>3214</v>
      </c>
      <c r="C56" t="s">
        <v>3210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>
      <c r="B57" t="s">
        <v>3215</v>
      </c>
      <c r="C57" t="s">
        <v>3210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>
      <c r="B59" t="s">
        <v>3213</v>
      </c>
      <c r="C59" t="s">
        <v>3211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>
      <c r="B60" t="s">
        <v>3214</v>
      </c>
      <c r="C60" t="s">
        <v>3211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>
      <c r="B61" t="s">
        <v>3215</v>
      </c>
      <c r="C61" t="s">
        <v>3211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Sagynysh</cp:lastModifiedBy>
  <dcterms:created xsi:type="dcterms:W3CDTF">2022-12-22T06:57:03Z</dcterms:created>
  <dcterms:modified xsi:type="dcterms:W3CDTF">2024-02-23T08:32:10Z</dcterms:modified>
</cp:coreProperties>
</file>