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4" l="1"/>
  <c r="C25" i="4"/>
  <c r="D25" i="4"/>
  <c r="VS25" i="4" l="1"/>
  <c r="VP25" i="4"/>
  <c r="VM25" i="4"/>
  <c r="VJ25" i="4"/>
  <c r="VG25" i="4"/>
  <c r="VD25" i="4"/>
  <c r="VA25" i="4"/>
  <c r="UX25" i="4"/>
  <c r="UU25" i="4"/>
  <c r="UR25" i="4"/>
  <c r="UO25" i="4"/>
  <c r="UL25" i="4"/>
  <c r="UI25" i="4"/>
  <c r="UF25" i="4"/>
  <c r="UC25" i="4"/>
  <c r="TZ25" i="4"/>
  <c r="TW25" i="4"/>
  <c r="TT25" i="4"/>
  <c r="TQ25" i="4"/>
  <c r="TN25" i="4"/>
  <c r="TK25" i="4"/>
  <c r="TH25" i="4"/>
  <c r="TE25" i="4"/>
  <c r="TB25" i="4"/>
  <c r="SY25" i="4"/>
  <c r="SV25" i="4"/>
  <c r="SS25" i="4"/>
  <c r="SP25" i="4"/>
  <c r="SM25" i="4"/>
  <c r="SJ25" i="4"/>
  <c r="SG25" i="4"/>
  <c r="SD25" i="4"/>
  <c r="SA25" i="4"/>
  <c r="RX25" i="4"/>
  <c r="RU25" i="4"/>
  <c r="RR25" i="4"/>
  <c r="RO25" i="4"/>
  <c r="RL25" i="4"/>
  <c r="RI25" i="4"/>
  <c r="RF25" i="4"/>
  <c r="RC25" i="4"/>
  <c r="QZ25" i="4"/>
  <c r="QW25" i="4"/>
  <c r="QT25" i="4"/>
  <c r="QQ25" i="4"/>
  <c r="QN25" i="4"/>
  <c r="QK25" i="4"/>
  <c r="QI25" i="4"/>
  <c r="QH25" i="4"/>
  <c r="QE25" i="4"/>
  <c r="QB25" i="4"/>
  <c r="PY25" i="4"/>
  <c r="PV25" i="4"/>
  <c r="PS25" i="4"/>
  <c r="PP25" i="4"/>
  <c r="PM25" i="4"/>
  <c r="PJ25" i="4"/>
  <c r="PG25" i="4"/>
  <c r="PD25" i="4"/>
  <c r="PA25" i="4"/>
  <c r="OX25" i="4"/>
  <c r="OV25" i="4"/>
  <c r="OU25" i="4"/>
  <c r="OR25" i="4"/>
  <c r="OP25" i="4"/>
  <c r="OO25" i="4"/>
  <c r="OL25" i="4"/>
  <c r="OI25" i="4"/>
  <c r="OF25" i="4"/>
  <c r="OC25" i="4"/>
  <c r="NZ25" i="4"/>
  <c r="NW25" i="4"/>
  <c r="NT25" i="4"/>
  <c r="NQ25" i="4"/>
  <c r="NN25" i="4"/>
  <c r="NL25" i="4"/>
  <c r="NK25" i="4"/>
  <c r="NH25" i="4"/>
  <c r="NF25" i="4"/>
  <c r="NE25" i="4"/>
  <c r="NB25" i="4"/>
  <c r="MY25" i="4"/>
  <c r="MV25" i="4"/>
  <c r="MS25" i="4"/>
  <c r="MP25" i="4"/>
  <c r="MM25" i="4"/>
  <c r="MJ25" i="4"/>
  <c r="MH25" i="4"/>
  <c r="MG25" i="4"/>
  <c r="MD25" i="4"/>
  <c r="MA25" i="4"/>
  <c r="LX25" i="4"/>
  <c r="LU25" i="4"/>
  <c r="LR25" i="4"/>
  <c r="LO25" i="4"/>
  <c r="LL25" i="4"/>
  <c r="LI25" i="4"/>
  <c r="LF25" i="4"/>
  <c r="LC25" i="4"/>
  <c r="KZ25" i="4"/>
  <c r="KW25" i="4"/>
  <c r="KT25" i="4"/>
  <c r="KQ25" i="4"/>
  <c r="KN25" i="4"/>
  <c r="KK25" i="4"/>
  <c r="KI25" i="4"/>
  <c r="KH25" i="4"/>
  <c r="KE25" i="4"/>
  <c r="KB25" i="4"/>
  <c r="JY25" i="4"/>
  <c r="JV25" i="4"/>
  <c r="JS25" i="4"/>
  <c r="JQ25" i="4"/>
  <c r="JP25" i="4"/>
  <c r="JM25" i="4"/>
  <c r="JJ25" i="4"/>
  <c r="JG25" i="4"/>
  <c r="JE25" i="4"/>
  <c r="JD25" i="4"/>
  <c r="JA25" i="4"/>
  <c r="IY25" i="4"/>
  <c r="IX25" i="4"/>
  <c r="IU25" i="4"/>
  <c r="IR25" i="4"/>
  <c r="IO25" i="4"/>
  <c r="IL25" i="4"/>
  <c r="II25" i="4"/>
  <c r="IF25" i="4"/>
  <c r="IC25" i="4"/>
  <c r="HZ25" i="4"/>
  <c r="HW25" i="4"/>
  <c r="HU25" i="4"/>
  <c r="HT25" i="4"/>
  <c r="HQ25" i="4"/>
  <c r="HN25" i="4"/>
  <c r="HK25" i="4"/>
  <c r="HH25" i="4"/>
  <c r="HF25" i="4"/>
  <c r="HE25" i="4"/>
  <c r="HC25" i="4"/>
  <c r="HB25" i="4"/>
  <c r="GY25" i="4"/>
  <c r="GV25" i="4"/>
  <c r="GT25" i="4"/>
  <c r="GS25" i="4"/>
  <c r="GP25" i="4"/>
  <c r="GM25" i="4"/>
  <c r="GK25" i="4"/>
  <c r="GJ25" i="4"/>
  <c r="GG25" i="4"/>
  <c r="GD25" i="4"/>
  <c r="GA25" i="4"/>
  <c r="FX25" i="4"/>
  <c r="FV25" i="4"/>
  <c r="FU25" i="4"/>
  <c r="FR25" i="4"/>
  <c r="FO25" i="4"/>
  <c r="FM25" i="4"/>
  <c r="FL25" i="4"/>
  <c r="FI25" i="4"/>
  <c r="FF25" i="4"/>
  <c r="FC25" i="4"/>
  <c r="EZ25" i="4"/>
  <c r="EW25" i="4"/>
  <c r="ET25" i="4"/>
  <c r="ER25" i="4"/>
  <c r="EQ25" i="4"/>
  <c r="EO25" i="4"/>
  <c r="EN25" i="4"/>
  <c r="EK25" i="4"/>
  <c r="EI25" i="4"/>
  <c r="EH25" i="4"/>
  <c r="EE25" i="4"/>
  <c r="EC25" i="4"/>
  <c r="EB25" i="4"/>
  <c r="DZ25" i="4"/>
  <c r="DY25" i="4"/>
  <c r="DV25" i="4"/>
  <c r="DS25" i="4"/>
  <c r="DQ25" i="4"/>
  <c r="DP25" i="4"/>
  <c r="DN25" i="4"/>
  <c r="DM25" i="4"/>
  <c r="DK25" i="4"/>
  <c r="DD25" i="4"/>
  <c r="DC25" i="4"/>
  <c r="DB25" i="4"/>
  <c r="DA25" i="4"/>
  <c r="CX25" i="4"/>
  <c r="CW25" i="4"/>
  <c r="CV25" i="4"/>
  <c r="CR25" i="4"/>
  <c r="CP25" i="4"/>
  <c r="CO25" i="4"/>
  <c r="CM25" i="4"/>
  <c r="CL25" i="4"/>
  <c r="CJ25" i="4"/>
  <c r="CI25" i="4"/>
  <c r="CG25" i="4"/>
  <c r="CF25" i="4"/>
  <c r="CC25" i="4"/>
  <c r="CA25" i="4"/>
  <c r="BZ25" i="4"/>
  <c r="BW25" i="4"/>
  <c r="BT25" i="4"/>
  <c r="BR25" i="4"/>
  <c r="BQ25" i="4"/>
  <c r="BN25" i="4"/>
  <c r="BL25" i="4"/>
  <c r="BK25" i="4"/>
  <c r="BI25" i="4"/>
  <c r="BH25" i="4"/>
  <c r="BF25" i="4"/>
  <c r="BE25" i="4"/>
  <c r="BB25" i="4"/>
  <c r="AZ25" i="4"/>
  <c r="AY25" i="4"/>
  <c r="AV25" i="4"/>
  <c r="AS25" i="4"/>
  <c r="AQ25" i="4"/>
  <c r="AP25" i="4"/>
  <c r="AM25" i="4"/>
  <c r="AK25" i="4"/>
  <c r="AJ25" i="4"/>
  <c r="AH25" i="4"/>
  <c r="AG25" i="4"/>
  <c r="AD25" i="4"/>
  <c r="AB25" i="4"/>
  <c r="AA25" i="4"/>
  <c r="Y25" i="4"/>
  <c r="X25" i="4"/>
  <c r="V25" i="4"/>
  <c r="M25" i="4"/>
  <c r="NQ33" i="3"/>
  <c r="NN33" i="3"/>
  <c r="NK33" i="3"/>
  <c r="NH33" i="3"/>
  <c r="NE33" i="3"/>
  <c r="NB33" i="3"/>
  <c r="MY33" i="3"/>
  <c r="MV33" i="3"/>
  <c r="MS33" i="3"/>
  <c r="MP33" i="3"/>
  <c r="MM33" i="3"/>
  <c r="MJ33" i="3"/>
  <c r="MG33" i="3"/>
  <c r="MD32" i="3"/>
  <c r="MA32" i="3"/>
  <c r="LX32" i="3"/>
  <c r="LU32" i="3"/>
  <c r="LR32" i="3"/>
  <c r="LO32" i="3"/>
  <c r="LL32" i="3"/>
  <c r="LI32" i="3"/>
  <c r="LF32" i="3"/>
  <c r="LC32" i="3"/>
  <c r="KZ32" i="3"/>
  <c r="KW32" i="3"/>
  <c r="KT32" i="3"/>
  <c r="KQ32" i="3"/>
  <c r="KN32" i="3"/>
  <c r="KK32" i="3"/>
  <c r="KH32" i="3"/>
  <c r="KE32" i="3"/>
  <c r="KB32" i="3"/>
  <c r="JY32" i="3"/>
  <c r="JV32" i="3"/>
  <c r="JS32" i="3"/>
  <c r="JP32" i="3"/>
  <c r="JM32" i="3"/>
  <c r="JJ32" i="3"/>
  <c r="JG32" i="3"/>
  <c r="JD32" i="3"/>
  <c r="JA32" i="3"/>
  <c r="IX32" i="3"/>
  <c r="IU32" i="3"/>
  <c r="IR32" i="3"/>
  <c r="IO32" i="3"/>
  <c r="IL32" i="3"/>
  <c r="II32" i="3"/>
  <c r="IF32" i="3"/>
  <c r="IC32" i="3"/>
  <c r="HZ32" i="3"/>
  <c r="HW32" i="3"/>
  <c r="HT32" i="3"/>
  <c r="HQ32" i="3"/>
  <c r="HN32" i="3"/>
  <c r="HK32" i="3"/>
  <c r="HH32" i="3"/>
  <c r="HE32" i="3"/>
  <c r="HB32" i="3"/>
  <c r="GY32" i="3"/>
  <c r="GV32" i="3"/>
  <c r="GS32" i="3"/>
  <c r="GP32" i="3"/>
  <c r="GM32" i="3"/>
  <c r="GJ32" i="3"/>
  <c r="GG32" i="3"/>
  <c r="GD32" i="3"/>
  <c r="GA32" i="3"/>
  <c r="FX32" i="3"/>
  <c r="FU32" i="3"/>
  <c r="FR32" i="3"/>
  <c r="FO32" i="3"/>
  <c r="FL32" i="3"/>
  <c r="FI32" i="3"/>
  <c r="FF32" i="3"/>
  <c r="FC32" i="3"/>
  <c r="EZ32" i="3"/>
  <c r="EW32" i="3"/>
  <c r="ET32" i="3"/>
  <c r="EQ32" i="3"/>
  <c r="EN32" i="3"/>
  <c r="EK32" i="3"/>
  <c r="EH32" i="3"/>
  <c r="EE32" i="3"/>
  <c r="EB32" i="3"/>
  <c r="DY32" i="3"/>
  <c r="DV32" i="3"/>
  <c r="DS32" i="3"/>
  <c r="DP32" i="3"/>
  <c r="DM32" i="3"/>
  <c r="DJ32" i="3"/>
  <c r="DG32" i="3"/>
  <c r="DD32" i="3"/>
  <c r="DA32" i="3"/>
  <c r="CX32" i="3"/>
  <c r="CU32" i="3"/>
  <c r="CR32" i="3"/>
  <c r="CO32" i="3"/>
  <c r="CL32" i="3"/>
  <c r="CI32" i="3"/>
  <c r="CF32" i="3"/>
  <c r="CC32" i="3"/>
  <c r="BZ32" i="3"/>
  <c r="BW32" i="3"/>
  <c r="BT32" i="3"/>
  <c r="BQ32" i="3"/>
  <c r="BN32" i="3"/>
  <c r="BK32" i="3"/>
  <c r="BH32" i="3"/>
  <c r="BE32" i="3"/>
  <c r="BB32" i="3"/>
  <c r="AY32" i="3"/>
  <c r="AV32" i="3"/>
  <c r="AP32" i="3"/>
  <c r="AS32" i="3"/>
  <c r="AJ32" i="3"/>
  <c r="AM32" i="3"/>
  <c r="AG32" i="3"/>
  <c r="AD32" i="3"/>
  <c r="AA32" i="3"/>
  <c r="X32" i="3"/>
  <c r="U32" i="3"/>
  <c r="O32" i="3"/>
  <c r="R32" i="3"/>
  <c r="L32" i="3"/>
  <c r="F32" i="3"/>
  <c r="C32" i="3"/>
  <c r="C31" i="3"/>
  <c r="U25" i="4"/>
  <c r="J25" i="4"/>
  <c r="R25" i="4"/>
  <c r="P25" i="4"/>
  <c r="O25" i="4"/>
  <c r="L25" i="4"/>
  <c r="I25" i="4"/>
  <c r="F25" i="4"/>
  <c r="DJ25" i="4"/>
  <c r="DG25" i="4"/>
  <c r="EP25" i="4"/>
  <c r="EP26" i="4" s="1"/>
  <c r="C24" i="4"/>
  <c r="D24" i="4"/>
  <c r="E24" i="4"/>
  <c r="E25" i="4" s="1"/>
  <c r="F24" i="4"/>
  <c r="G24" i="4"/>
  <c r="H24" i="4"/>
  <c r="I24" i="4"/>
  <c r="J24" i="4"/>
  <c r="K24" i="4"/>
  <c r="L24" i="4"/>
  <c r="M24" i="4"/>
  <c r="N24" i="4"/>
  <c r="N25" i="4" s="1"/>
  <c r="O24" i="4"/>
  <c r="P24" i="4"/>
  <c r="Q24" i="4"/>
  <c r="Q25" i="4" s="1"/>
  <c r="R24" i="4"/>
  <c r="S24" i="4"/>
  <c r="T24" i="4"/>
  <c r="T25" i="4" s="1"/>
  <c r="U24" i="4"/>
  <c r="V24" i="4"/>
  <c r="W24" i="4"/>
  <c r="X24" i="4"/>
  <c r="Y24" i="4"/>
  <c r="Z24" i="4"/>
  <c r="Z25" i="4" s="1"/>
  <c r="AA24" i="4"/>
  <c r="AB24" i="4"/>
  <c r="AC24" i="4"/>
  <c r="AD24" i="4"/>
  <c r="AE24" i="4"/>
  <c r="AF24" i="4"/>
  <c r="AG24" i="4"/>
  <c r="AH24" i="4"/>
  <c r="AI24" i="4"/>
  <c r="AJ24" i="4"/>
  <c r="AK24" i="4"/>
  <c r="AL24" i="4"/>
  <c r="AL25" i="4" s="1"/>
  <c r="AM24" i="4"/>
  <c r="AN24" i="4"/>
  <c r="AO24" i="4"/>
  <c r="AP24" i="4"/>
  <c r="AQ24" i="4"/>
  <c r="AR24" i="4"/>
  <c r="AR25" i="4" s="1"/>
  <c r="AS24" i="4"/>
  <c r="AT24" i="4"/>
  <c r="AT25" i="4" s="1"/>
  <c r="AU24" i="4"/>
  <c r="AV24" i="4"/>
  <c r="AW24" i="4"/>
  <c r="AW25" i="4" s="1"/>
  <c r="AX24" i="4"/>
  <c r="AX25" i="4" s="1"/>
  <c r="AY24" i="4"/>
  <c r="AZ24" i="4"/>
  <c r="BA24" i="4"/>
  <c r="BA25" i="4" s="1"/>
  <c r="BB24" i="4"/>
  <c r="BC24" i="4"/>
  <c r="BD24" i="4"/>
  <c r="BE24" i="4"/>
  <c r="BF24" i="4"/>
  <c r="BG24" i="4"/>
  <c r="BH24" i="4"/>
  <c r="BI24" i="4"/>
  <c r="BJ24" i="4"/>
  <c r="BJ25" i="4" s="1"/>
  <c r="BK24" i="4"/>
  <c r="BL24" i="4"/>
  <c r="BM24" i="4"/>
  <c r="BM25" i="4" s="1"/>
  <c r="BN24" i="4"/>
  <c r="BO24" i="4"/>
  <c r="BP24" i="4"/>
  <c r="BQ24" i="4"/>
  <c r="BR24" i="4"/>
  <c r="BS24" i="4"/>
  <c r="BT24" i="4"/>
  <c r="BU24" i="4"/>
  <c r="BU25" i="4" s="1"/>
  <c r="BV24" i="4"/>
  <c r="BV25" i="4" s="1"/>
  <c r="BW24" i="4"/>
  <c r="BX24" i="4"/>
  <c r="BY24" i="4"/>
  <c r="BY25" i="4" s="1"/>
  <c r="BZ24" i="4"/>
  <c r="CA24" i="4"/>
  <c r="CB24" i="4"/>
  <c r="CB25" i="4" s="1"/>
  <c r="CC24" i="4"/>
  <c r="CD24" i="4"/>
  <c r="CD25" i="4" s="1"/>
  <c r="CE24" i="4"/>
  <c r="CF24" i="4"/>
  <c r="CG24" i="4"/>
  <c r="CH24" i="4"/>
  <c r="CH25" i="4" s="1"/>
  <c r="CI24" i="4"/>
  <c r="CJ24" i="4"/>
  <c r="CK24" i="4"/>
  <c r="CK25" i="4" s="1"/>
  <c r="CL24" i="4"/>
  <c r="CM24" i="4"/>
  <c r="CN24" i="4"/>
  <c r="CN25" i="4" s="1"/>
  <c r="CO24" i="4"/>
  <c r="CP24" i="4"/>
  <c r="CQ24" i="4"/>
  <c r="CR24" i="4"/>
  <c r="CS24" i="4"/>
  <c r="CS25" i="4" s="1"/>
  <c r="CT24" i="4"/>
  <c r="CT25" i="4" s="1"/>
  <c r="CU24" i="4"/>
  <c r="CV24" i="4"/>
  <c r="CW24" i="4"/>
  <c r="CX24" i="4"/>
  <c r="CY24" i="4"/>
  <c r="CZ24" i="4"/>
  <c r="DA24" i="4"/>
  <c r="DB24" i="4"/>
  <c r="DC24" i="4"/>
  <c r="DD24" i="4"/>
  <c r="DE24" i="4"/>
  <c r="DE25" i="4" s="1"/>
  <c r="DF24" i="4"/>
  <c r="DF25" i="4" s="1"/>
  <c r="DG24" i="4"/>
  <c r="DH24" i="4"/>
  <c r="DH25" i="4" s="1"/>
  <c r="DI24" i="4"/>
  <c r="DJ24" i="4"/>
  <c r="DK24" i="4"/>
  <c r="DL24" i="4"/>
  <c r="DL25" i="4" s="1"/>
  <c r="DM24" i="4"/>
  <c r="DN24" i="4"/>
  <c r="DO24" i="4"/>
  <c r="DP24" i="4"/>
  <c r="DQ24" i="4"/>
  <c r="DR24" i="4"/>
  <c r="DR25" i="4" s="1"/>
  <c r="DS24" i="4"/>
  <c r="DT24" i="4"/>
  <c r="DU24" i="4"/>
  <c r="DU25" i="4" s="1"/>
  <c r="DV24" i="4"/>
  <c r="DW24" i="4"/>
  <c r="DX24" i="4"/>
  <c r="DY24" i="4"/>
  <c r="DZ24" i="4"/>
  <c r="EA24" i="4"/>
  <c r="EB24" i="4"/>
  <c r="EC24" i="4"/>
  <c r="ED24" i="4"/>
  <c r="ED25" i="4" s="1"/>
  <c r="EE24" i="4"/>
  <c r="EF24" i="4"/>
  <c r="EF25" i="4" s="1"/>
  <c r="EG24" i="4"/>
  <c r="EG25" i="4" s="1"/>
  <c r="EH24" i="4"/>
  <c r="EI24" i="4"/>
  <c r="EJ24" i="4"/>
  <c r="EJ25" i="4" s="1"/>
  <c r="EK24" i="4"/>
  <c r="EL24" i="4"/>
  <c r="EL25" i="4" s="1"/>
  <c r="EM24" i="4"/>
  <c r="EN24" i="4"/>
  <c r="EO24" i="4"/>
  <c r="EQ24" i="4"/>
  <c r="ER24" i="4"/>
  <c r="ES24" i="4"/>
  <c r="ES25" i="4" s="1"/>
  <c r="ET24" i="4"/>
  <c r="EU24" i="4"/>
  <c r="EU25" i="4" s="1"/>
  <c r="EV24" i="4"/>
  <c r="EW24" i="4"/>
  <c r="EX24" i="4"/>
  <c r="EX25" i="4" s="1"/>
  <c r="EY24" i="4"/>
  <c r="EY25" i="4" s="1"/>
  <c r="EZ24" i="4"/>
  <c r="FA24" i="4"/>
  <c r="FA25" i="4" s="1"/>
  <c r="FB24" i="4"/>
  <c r="FB25" i="4" s="1"/>
  <c r="FC24" i="4"/>
  <c r="FD24" i="4"/>
  <c r="FE24" i="4"/>
  <c r="FF24" i="4"/>
  <c r="FG24" i="4"/>
  <c r="FG25" i="4" s="1"/>
  <c r="FH24" i="4"/>
  <c r="FI24" i="4"/>
  <c r="FJ24" i="4"/>
  <c r="FJ25" i="4" s="1"/>
  <c r="FK24" i="4"/>
  <c r="FK25" i="4" s="1"/>
  <c r="FL24" i="4"/>
  <c r="FM24" i="4"/>
  <c r="FN24" i="4"/>
  <c r="FN25" i="4" s="1"/>
  <c r="FO24" i="4"/>
  <c r="FP24" i="4"/>
  <c r="FQ24" i="4"/>
  <c r="FQ25" i="4" s="1"/>
  <c r="FR24" i="4"/>
  <c r="FS24" i="4"/>
  <c r="FS25" i="4" s="1"/>
  <c r="FT24" i="4"/>
  <c r="FU24" i="4"/>
  <c r="FV24" i="4"/>
  <c r="FW24" i="4"/>
  <c r="FW25" i="4" s="1"/>
  <c r="FX24" i="4"/>
  <c r="FY24" i="4"/>
  <c r="FZ24" i="4"/>
  <c r="FZ25" i="4" s="1"/>
  <c r="GA24" i="4"/>
  <c r="GB24" i="4"/>
  <c r="GC24" i="4"/>
  <c r="GD24" i="4"/>
  <c r="GE24" i="4"/>
  <c r="GE25" i="4" s="1"/>
  <c r="GF24" i="4"/>
  <c r="GG24" i="4"/>
  <c r="GH24" i="4"/>
  <c r="GH25" i="4" s="1"/>
  <c r="GI24" i="4"/>
  <c r="GI25" i="4" s="1"/>
  <c r="GJ24" i="4"/>
  <c r="GK24" i="4"/>
  <c r="GL24" i="4"/>
  <c r="GL25" i="4" s="1"/>
  <c r="GM24" i="4"/>
  <c r="GN24" i="4"/>
  <c r="GO24" i="4"/>
  <c r="GO25" i="4" s="1"/>
  <c r="GP24" i="4"/>
  <c r="GQ24" i="4"/>
  <c r="GQ25" i="4" s="1"/>
  <c r="GR24" i="4"/>
  <c r="GS24" i="4"/>
  <c r="GT24" i="4"/>
  <c r="GU24" i="4"/>
  <c r="GU25" i="4" s="1"/>
  <c r="GV24" i="4"/>
  <c r="GW24" i="4"/>
  <c r="GW25" i="4" s="1"/>
  <c r="GX24" i="4"/>
  <c r="GX25" i="4" s="1"/>
  <c r="GY24" i="4"/>
  <c r="GZ24" i="4"/>
  <c r="GZ25" i="4" s="1"/>
  <c r="HA24" i="4"/>
  <c r="HB24" i="4"/>
  <c r="HC24" i="4"/>
  <c r="HD24" i="4"/>
  <c r="HE24" i="4"/>
  <c r="HF24" i="4"/>
  <c r="HG24" i="4"/>
  <c r="HG25" i="4" s="1"/>
  <c r="HH24" i="4"/>
  <c r="HI24" i="4"/>
  <c r="HI25" i="4" s="1"/>
  <c r="HJ24" i="4"/>
  <c r="HJ25" i="4" s="1"/>
  <c r="HK24" i="4"/>
  <c r="HL24" i="4"/>
  <c r="HM24" i="4"/>
  <c r="HM25" i="4" s="1"/>
  <c r="HN24" i="4"/>
  <c r="HO24" i="4"/>
  <c r="HO25" i="4" s="1"/>
  <c r="HP24" i="4"/>
  <c r="HQ24" i="4"/>
  <c r="HR24" i="4"/>
  <c r="HR25" i="4" s="1"/>
  <c r="HS24" i="4"/>
  <c r="HS25" i="4" s="1"/>
  <c r="HT24" i="4"/>
  <c r="HU24" i="4"/>
  <c r="HV24" i="4"/>
  <c r="HV25" i="4" s="1"/>
  <c r="HW24" i="4"/>
  <c r="HX24" i="4"/>
  <c r="HY24" i="4"/>
  <c r="HY25" i="4" s="1"/>
  <c r="IA24" i="4"/>
  <c r="IB24" i="4"/>
  <c r="IB25" i="4" s="1"/>
  <c r="ID24" i="4"/>
  <c r="ID25" i="4" s="1"/>
  <c r="IE24" i="4"/>
  <c r="IE25" i="4" s="1"/>
  <c r="IG24" i="4"/>
  <c r="IH24" i="4"/>
  <c r="IH25" i="4" s="1"/>
  <c r="II24" i="4"/>
  <c r="IJ24" i="4"/>
  <c r="IK24" i="4"/>
  <c r="IL24" i="4"/>
  <c r="IM24" i="4"/>
  <c r="IM25" i="4" s="1"/>
  <c r="IN24" i="4"/>
  <c r="IN25" i="4" s="1"/>
  <c r="IO24" i="4"/>
  <c r="IP24" i="4"/>
  <c r="IP25" i="4" s="1"/>
  <c r="IQ24" i="4"/>
  <c r="IR24" i="4"/>
  <c r="IS24" i="4"/>
  <c r="IT24" i="4"/>
  <c r="IU24" i="4"/>
  <c r="IV24" i="4"/>
  <c r="IV25" i="4" s="1"/>
  <c r="IW24" i="4"/>
  <c r="IX24" i="4"/>
  <c r="IY24" i="4"/>
  <c r="IZ24" i="4"/>
  <c r="IZ25" i="4" s="1"/>
  <c r="JA24" i="4"/>
  <c r="JB24" i="4"/>
  <c r="JC24" i="4"/>
  <c r="JC25" i="4" s="1"/>
  <c r="JD24" i="4"/>
  <c r="JE24" i="4"/>
  <c r="JF24" i="4"/>
  <c r="JF25" i="4" s="1"/>
  <c r="JG24" i="4"/>
  <c r="JH24" i="4"/>
  <c r="JH25" i="4" s="1"/>
  <c r="JI24" i="4"/>
  <c r="JJ24" i="4"/>
  <c r="JK24" i="4"/>
  <c r="JK25" i="4" s="1"/>
  <c r="JL24" i="4"/>
  <c r="JL25" i="4" s="1"/>
  <c r="JM24" i="4"/>
  <c r="JN24" i="4"/>
  <c r="JN25" i="4" s="1"/>
  <c r="JO24" i="4"/>
  <c r="JP24" i="4"/>
  <c r="JQ24" i="4"/>
  <c r="JR24" i="4"/>
  <c r="JS24" i="4"/>
  <c r="JT24" i="4"/>
  <c r="JT25" i="4" s="1"/>
  <c r="JU24" i="4"/>
  <c r="JV24" i="4"/>
  <c r="JW24" i="4"/>
  <c r="JX24" i="4"/>
  <c r="JX25" i="4" s="1"/>
  <c r="JY24" i="4"/>
  <c r="JZ24" i="4"/>
  <c r="JZ25" i="4" s="1"/>
  <c r="KA24" i="4"/>
  <c r="KB24" i="4"/>
  <c r="KC24" i="4"/>
  <c r="KD24" i="4"/>
  <c r="KD25" i="4" s="1"/>
  <c r="KE24" i="4"/>
  <c r="KF24" i="4"/>
  <c r="KF25" i="4" s="1"/>
  <c r="KG24" i="4"/>
  <c r="KH24" i="4"/>
  <c r="KI24" i="4"/>
  <c r="KJ24" i="4"/>
  <c r="KJ25" i="4" s="1"/>
  <c r="KK24" i="4"/>
  <c r="KL24" i="4"/>
  <c r="KL25" i="4" s="1"/>
  <c r="KM24" i="4"/>
  <c r="KN24" i="4"/>
  <c r="KO24" i="4"/>
  <c r="KP24" i="4"/>
  <c r="KP25" i="4" s="1"/>
  <c r="KQ24" i="4"/>
  <c r="KR24" i="4"/>
  <c r="KR25" i="4" s="1"/>
  <c r="KS24" i="4"/>
  <c r="KT24" i="4"/>
  <c r="KU24" i="4"/>
  <c r="KU25" i="4" s="1"/>
  <c r="KV24" i="4"/>
  <c r="KV25" i="4" s="1"/>
  <c r="KW24" i="4"/>
  <c r="KX24" i="4"/>
  <c r="KX25" i="4" s="1"/>
  <c r="KY24" i="4"/>
  <c r="KY25" i="4" s="1"/>
  <c r="KZ24" i="4"/>
  <c r="LA24" i="4"/>
  <c r="LB24" i="4"/>
  <c r="LB25" i="4" s="1"/>
  <c r="LC24" i="4"/>
  <c r="LD24" i="4"/>
  <c r="LD25" i="4" s="1"/>
  <c r="LE24" i="4"/>
  <c r="LF24" i="4"/>
  <c r="LG24" i="4"/>
  <c r="LG25" i="4" s="1"/>
  <c r="LH24" i="4"/>
  <c r="LH25" i="4" s="1"/>
  <c r="LI24" i="4"/>
  <c r="LJ24" i="4"/>
  <c r="LJ25" i="4" s="1"/>
  <c r="LK24" i="4"/>
  <c r="LK25" i="4" s="1"/>
  <c r="LL24" i="4"/>
  <c r="LM24" i="4"/>
  <c r="LN24" i="4"/>
  <c r="LN25" i="4" s="1"/>
  <c r="LO24" i="4"/>
  <c r="LP24" i="4"/>
  <c r="LP25" i="4" s="1"/>
  <c r="LQ24" i="4"/>
  <c r="LQ25" i="4" s="1"/>
  <c r="LR24" i="4"/>
  <c r="LS24" i="4"/>
  <c r="LS25" i="4" s="1"/>
  <c r="LT24" i="4"/>
  <c r="LT25" i="4" s="1"/>
  <c r="LU24" i="4"/>
  <c r="LV24" i="4"/>
  <c r="LV25" i="4" s="1"/>
  <c r="LW24" i="4"/>
  <c r="LW25" i="4" s="1"/>
  <c r="LX24" i="4"/>
  <c r="LY24" i="4"/>
  <c r="LY25" i="4" s="1"/>
  <c r="LZ24" i="4"/>
  <c r="LZ25" i="4" s="1"/>
  <c r="MA24" i="4"/>
  <c r="MB24" i="4"/>
  <c r="MB25" i="4" s="1"/>
  <c r="MC24" i="4"/>
  <c r="MC25" i="4" s="1"/>
  <c r="MD24" i="4"/>
  <c r="ME24" i="4"/>
  <c r="ME25" i="4" s="1"/>
  <c r="MF24" i="4"/>
  <c r="MF25" i="4" s="1"/>
  <c r="MG24" i="4"/>
  <c r="MH24" i="4"/>
  <c r="MI24" i="4"/>
  <c r="MI25" i="4" s="1"/>
  <c r="MJ24" i="4"/>
  <c r="MK24" i="4"/>
  <c r="MK25" i="4" s="1"/>
  <c r="ML24" i="4"/>
  <c r="ML25" i="4" s="1"/>
  <c r="MM24" i="4"/>
  <c r="MN24" i="4"/>
  <c r="MN25" i="4" s="1"/>
  <c r="MO24" i="4"/>
  <c r="MP24" i="4"/>
  <c r="MQ24" i="4"/>
  <c r="MQ25" i="4" s="1"/>
  <c r="MR24" i="4"/>
  <c r="MR25" i="4" s="1"/>
  <c r="MT24" i="4"/>
  <c r="MT25" i="4" s="1"/>
  <c r="MU24" i="4"/>
  <c r="MU25" i="4" s="1"/>
  <c r="MV24" i="4"/>
  <c r="MW24" i="4"/>
  <c r="MW25" i="4" s="1"/>
  <c r="MX24" i="4"/>
  <c r="MY24" i="4"/>
  <c r="MZ24" i="4"/>
  <c r="NA24" i="4"/>
  <c r="NA25" i="4" s="1"/>
  <c r="NB24" i="4"/>
  <c r="NC24" i="4"/>
  <c r="NC25" i="4" s="1"/>
  <c r="ND24" i="4"/>
  <c r="NE24" i="4"/>
  <c r="NF24" i="4"/>
  <c r="NG24" i="4"/>
  <c r="NG25" i="4" s="1"/>
  <c r="NH24" i="4"/>
  <c r="NI24" i="4"/>
  <c r="NI25" i="4" s="1"/>
  <c r="NJ24" i="4"/>
  <c r="NK24" i="4"/>
  <c r="NL24" i="4"/>
  <c r="NM24" i="4"/>
  <c r="NM25" i="4" s="1"/>
  <c r="NN24" i="4"/>
  <c r="NO24" i="4"/>
  <c r="NP24" i="4"/>
  <c r="NP25" i="4" s="1"/>
  <c r="NR24" i="4"/>
  <c r="NR25" i="4" s="1"/>
  <c r="NS24" i="4"/>
  <c r="NS25" i="4" s="1"/>
  <c r="NT24" i="4"/>
  <c r="NU24" i="4"/>
  <c r="NU25" i="4" s="1"/>
  <c r="NV24" i="4"/>
  <c r="NV25" i="4" s="1"/>
  <c r="NW24" i="4"/>
  <c r="NX24" i="4"/>
  <c r="NX25" i="4" s="1"/>
  <c r="NY24" i="4"/>
  <c r="OA24" i="4"/>
  <c r="OA25" i="4" s="1"/>
  <c r="OB24" i="4"/>
  <c r="OB25" i="4" s="1"/>
  <c r="OC24" i="4"/>
  <c r="OD24" i="4"/>
  <c r="OD25" i="4" s="1"/>
  <c r="OE24" i="4"/>
  <c r="OE25" i="4" s="1"/>
  <c r="OF24" i="4"/>
  <c r="OG24" i="4"/>
  <c r="OH24" i="4"/>
  <c r="OH25" i="4" s="1"/>
  <c r="OI24" i="4"/>
  <c r="OJ24" i="4"/>
  <c r="OJ25" i="4" s="1"/>
  <c r="OK24" i="4"/>
  <c r="OK25" i="4" s="1"/>
  <c r="OL24" i="4"/>
  <c r="OM24" i="4"/>
  <c r="OM25" i="4" s="1"/>
  <c r="ON24" i="4"/>
  <c r="ON25" i="4" s="1"/>
  <c r="OO24" i="4"/>
  <c r="OP24" i="4"/>
  <c r="OQ24" i="4"/>
  <c r="OQ25" i="4" s="1"/>
  <c r="OR24" i="4"/>
  <c r="OS24" i="4"/>
  <c r="OT24" i="4"/>
  <c r="OT25" i="4" s="1"/>
  <c r="OU24" i="4"/>
  <c r="OV24" i="4"/>
  <c r="OW24" i="4"/>
  <c r="OW25" i="4" s="1"/>
  <c r="OX24" i="4"/>
  <c r="OY24" i="4"/>
  <c r="OY25" i="4" s="1"/>
  <c r="OZ24" i="4"/>
  <c r="OZ25" i="4" s="1"/>
  <c r="PA24" i="4"/>
  <c r="PB24" i="4"/>
  <c r="PB25" i="4" s="1"/>
  <c r="PC24" i="4"/>
  <c r="PC25" i="4" s="1"/>
  <c r="PD24" i="4"/>
  <c r="PE24" i="4"/>
  <c r="PE25" i="4" s="1"/>
  <c r="PF24" i="4"/>
  <c r="PF25" i="4" s="1"/>
  <c r="PG24" i="4"/>
  <c r="PH24" i="4"/>
  <c r="PH25" i="4" s="1"/>
  <c r="PI24" i="4"/>
  <c r="PI25" i="4" s="1"/>
  <c r="PJ24" i="4"/>
  <c r="PK24" i="4"/>
  <c r="PK25" i="4" s="1"/>
  <c r="PL24" i="4"/>
  <c r="PM24" i="4"/>
  <c r="PN24" i="4"/>
  <c r="PN25" i="4" s="1"/>
  <c r="PO24" i="4"/>
  <c r="PO25" i="4" s="1"/>
  <c r="PP24" i="4"/>
  <c r="PQ24" i="4"/>
  <c r="PQ25" i="4" s="1"/>
  <c r="PR24" i="4"/>
  <c r="PR25" i="4" s="1"/>
  <c r="PS24" i="4"/>
  <c r="PT24" i="4"/>
  <c r="PU24" i="4"/>
  <c r="PU25" i="4" s="1"/>
  <c r="PV24" i="4"/>
  <c r="PW24" i="4"/>
  <c r="PW25" i="4" s="1"/>
  <c r="PX24" i="4"/>
  <c r="PY24" i="4"/>
  <c r="PZ24" i="4"/>
  <c r="PZ25" i="4" s="1"/>
  <c r="QA24" i="4"/>
  <c r="QA25" i="4" s="1"/>
  <c r="QB24" i="4"/>
  <c r="QC24" i="4"/>
  <c r="QC25" i="4" s="1"/>
  <c r="QD24" i="4"/>
  <c r="QD25" i="4" s="1"/>
  <c r="QE24" i="4"/>
  <c r="QF24" i="4"/>
  <c r="QG24" i="4"/>
  <c r="QG25" i="4" s="1"/>
  <c r="QH24" i="4"/>
  <c r="QI24" i="4"/>
  <c r="QJ24" i="4"/>
  <c r="QK24" i="4"/>
  <c r="QL24" i="4"/>
  <c r="QL25" i="4" s="1"/>
  <c r="QM24" i="4"/>
  <c r="QM25" i="4" s="1"/>
  <c r="QN24" i="4"/>
  <c r="QO24" i="4"/>
  <c r="QO25" i="4" s="1"/>
  <c r="QP24" i="4"/>
  <c r="QP25" i="4" s="1"/>
  <c r="QQ24" i="4"/>
  <c r="QR24" i="4"/>
  <c r="QR25" i="4" s="1"/>
  <c r="QS24" i="4"/>
  <c r="QS25" i="4" s="1"/>
  <c r="QT24" i="4"/>
  <c r="QU24" i="4"/>
  <c r="QU25" i="4" s="1"/>
  <c r="QV24" i="4"/>
  <c r="QW24" i="4"/>
  <c r="QX24" i="4"/>
  <c r="QX25" i="4" s="1"/>
  <c r="QY24" i="4"/>
  <c r="QY25" i="4" s="1"/>
  <c r="QZ24" i="4"/>
  <c r="RA24" i="4"/>
  <c r="RA25" i="4" s="1"/>
  <c r="RB24" i="4"/>
  <c r="RB25" i="4" s="1"/>
  <c r="RC24" i="4"/>
  <c r="RD24" i="4"/>
  <c r="RE24" i="4"/>
  <c r="RE25" i="4" s="1"/>
  <c r="RF24" i="4"/>
  <c r="RG24" i="4"/>
  <c r="RG25" i="4" s="1"/>
  <c r="RH24" i="4"/>
  <c r="RH25" i="4" s="1"/>
  <c r="RI24" i="4"/>
  <c r="RJ24" i="4"/>
  <c r="RJ25" i="4" s="1"/>
  <c r="RK24" i="4"/>
  <c r="RK25" i="4" s="1"/>
  <c r="RL24" i="4"/>
  <c r="RM24" i="4"/>
  <c r="RN24" i="4"/>
  <c r="RN25" i="4" s="1"/>
  <c r="RP24" i="4"/>
  <c r="RP25" i="4" s="1"/>
  <c r="RQ24" i="4"/>
  <c r="RR24" i="4"/>
  <c r="RS24" i="4"/>
  <c r="RS25" i="4" s="1"/>
  <c r="RT24" i="4"/>
  <c r="RT25" i="4" s="1"/>
  <c r="RU24" i="4"/>
  <c r="RV24" i="4"/>
  <c r="RV25" i="4" s="1"/>
  <c r="RW24" i="4"/>
  <c r="RW25" i="4" s="1"/>
  <c r="RX24" i="4"/>
  <c r="RY24" i="4"/>
  <c r="RZ24" i="4"/>
  <c r="RZ25" i="4" s="1"/>
  <c r="SA24" i="4"/>
  <c r="SB24" i="4"/>
  <c r="SB25" i="4" s="1"/>
  <c r="SC24" i="4"/>
  <c r="SC25" i="4" s="1"/>
  <c r="SD24" i="4"/>
  <c r="SE24" i="4"/>
  <c r="SE25" i="4" s="1"/>
  <c r="SF24" i="4"/>
  <c r="SF25" i="4" s="1"/>
  <c r="SG24" i="4"/>
  <c r="SH24" i="4"/>
  <c r="SH25" i="4" s="1"/>
  <c r="SI24" i="4"/>
  <c r="SI25" i="4" s="1"/>
  <c r="SJ24" i="4"/>
  <c r="SK24" i="4"/>
  <c r="SL24" i="4"/>
  <c r="SM24" i="4"/>
  <c r="SN24" i="4"/>
  <c r="SN25" i="4" s="1"/>
  <c r="SO24" i="4"/>
  <c r="SP24" i="4"/>
  <c r="SQ24" i="4"/>
  <c r="SQ25" i="4" s="1"/>
  <c r="SR24" i="4"/>
  <c r="SR25" i="4" s="1"/>
  <c r="SS24" i="4"/>
  <c r="ST24" i="4"/>
  <c r="ST25" i="4" s="1"/>
  <c r="SU24" i="4"/>
  <c r="SU25" i="4" s="1"/>
  <c r="SV24" i="4"/>
  <c r="SW24" i="4"/>
  <c r="SX24" i="4"/>
  <c r="SX25" i="4" s="1"/>
  <c r="SY24" i="4"/>
  <c r="SZ24" i="4"/>
  <c r="SZ25" i="4" s="1"/>
  <c r="TA24" i="4"/>
  <c r="TA25" i="4" s="1"/>
  <c r="TB24" i="4"/>
  <c r="TC24" i="4"/>
  <c r="TC25" i="4" s="1"/>
  <c r="TD24" i="4"/>
  <c r="TD25" i="4" s="1"/>
  <c r="TE24" i="4"/>
  <c r="TF24" i="4"/>
  <c r="TF25" i="4" s="1"/>
  <c r="TG24" i="4"/>
  <c r="TG25" i="4" s="1"/>
  <c r="TH24" i="4"/>
  <c r="TI24" i="4"/>
  <c r="TI25" i="4" s="1"/>
  <c r="TJ24" i="4"/>
  <c r="TJ25" i="4" s="1"/>
  <c r="TK24" i="4"/>
  <c r="TL24" i="4"/>
  <c r="TL25" i="4" s="1"/>
  <c r="TM24" i="4"/>
  <c r="TM25" i="4" s="1"/>
  <c r="TN24" i="4"/>
  <c r="TO24" i="4"/>
  <c r="TP24" i="4"/>
  <c r="TP25" i="4" s="1"/>
  <c r="TR24" i="4"/>
  <c r="TS24" i="4"/>
  <c r="TS25" i="4" s="1"/>
  <c r="TU24" i="4"/>
  <c r="TV24" i="4"/>
  <c r="TV25" i="4" s="1"/>
  <c r="TW24" i="4"/>
  <c r="TX24" i="4"/>
  <c r="TX25" i="4" s="1"/>
  <c r="TY24" i="4"/>
  <c r="TY25" i="4" s="1"/>
  <c r="TZ24" i="4"/>
  <c r="UA24" i="4"/>
  <c r="UB24" i="4"/>
  <c r="UB25" i="4" s="1"/>
  <c r="UC24" i="4"/>
  <c r="UD24" i="4"/>
  <c r="UD25" i="4" s="1"/>
  <c r="UE24" i="4"/>
  <c r="UF24" i="4"/>
  <c r="UG24" i="4"/>
  <c r="UG25" i="4" s="1"/>
  <c r="UH24" i="4"/>
  <c r="UH25" i="4" s="1"/>
  <c r="UI24" i="4"/>
  <c r="UJ24" i="4"/>
  <c r="UJ25" i="4" s="1"/>
  <c r="UK24" i="4"/>
  <c r="UK25" i="4" s="1"/>
  <c r="UL24" i="4"/>
  <c r="UM24" i="4"/>
  <c r="UM25" i="4" s="1"/>
  <c r="UN24" i="4"/>
  <c r="UN25" i="4" s="1"/>
  <c r="UO24" i="4"/>
  <c r="UP24" i="4"/>
  <c r="UP25" i="4" s="1"/>
  <c r="UQ24" i="4"/>
  <c r="UR24" i="4"/>
  <c r="US24" i="4"/>
  <c r="US25" i="4" s="1"/>
  <c r="UT24" i="4"/>
  <c r="UT25" i="4" s="1"/>
  <c r="UU24" i="4"/>
  <c r="UV24" i="4"/>
  <c r="UV25" i="4" s="1"/>
  <c r="UW24" i="4"/>
  <c r="UW25" i="4" s="1"/>
  <c r="UX24" i="4"/>
  <c r="UY24" i="4"/>
  <c r="UZ24" i="4"/>
  <c r="UZ25" i="4" s="1"/>
  <c r="VA24" i="4"/>
  <c r="VB24" i="4"/>
  <c r="VB25" i="4" s="1"/>
  <c r="VC24" i="4"/>
  <c r="VC25" i="4" s="1"/>
  <c r="VD24" i="4"/>
  <c r="VE24" i="4"/>
  <c r="VE25" i="4" s="1"/>
  <c r="VF24" i="4"/>
  <c r="VF25" i="4" s="1"/>
  <c r="VG24" i="4"/>
  <c r="VH24" i="4"/>
  <c r="VH25" i="4" s="1"/>
  <c r="VI24" i="4"/>
  <c r="VI25" i="4" s="1"/>
  <c r="VJ24" i="4"/>
  <c r="VK24" i="4"/>
  <c r="VK25" i="4" s="1"/>
  <c r="VL24" i="4"/>
  <c r="VL25" i="4" s="1"/>
  <c r="VM24" i="4"/>
  <c r="VN24" i="4"/>
  <c r="VN25" i="4" s="1"/>
  <c r="VO24" i="4"/>
  <c r="VO25" i="4" s="1"/>
  <c r="VP24" i="4"/>
  <c r="VQ24" i="4"/>
  <c r="VQ25" i="4" s="1"/>
  <c r="VR24" i="4"/>
  <c r="VR25" i="4" s="1"/>
  <c r="VS24" i="4"/>
  <c r="VT24" i="4"/>
  <c r="VT25" i="4" s="1"/>
  <c r="VU24" i="4"/>
  <c r="VU25" i="4" s="1"/>
  <c r="BO25" i="4"/>
  <c r="C39" i="5"/>
  <c r="C40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P39" i="5"/>
  <c r="QP40" i="5" s="1"/>
  <c r="QQ39" i="5"/>
  <c r="QQ40" i="5" s="1"/>
  <c r="QR39" i="5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C40" i="5" s="1"/>
  <c r="SD39" i="5"/>
  <c r="SD40" i="5" s="1"/>
  <c r="SE39" i="5"/>
  <c r="SE40" i="5" s="1"/>
  <c r="SF39" i="5"/>
  <c r="SF40" i="5" s="1"/>
  <c r="SG39" i="5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J39" i="5"/>
  <c r="TJ40" i="5" s="1"/>
  <c r="TK39" i="5"/>
  <c r="TK40" i="5" s="1"/>
  <c r="TL39" i="5"/>
  <c r="TM39" i="5"/>
  <c r="TM40" i="5" s="1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O39" i="5"/>
  <c r="UP39" i="5"/>
  <c r="UP40" i="5" s="1"/>
  <c r="UQ39" i="5"/>
  <c r="UQ40" i="5" s="1"/>
  <c r="UR39" i="5"/>
  <c r="UR40" i="5" s="1"/>
  <c r="US39" i="5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V39" i="5"/>
  <c r="VV40" i="5" s="1"/>
  <c r="VW39" i="5"/>
  <c r="VW40" i="5" s="1"/>
  <c r="VX39" i="5"/>
  <c r="VY39" i="5"/>
  <c r="VY40" i="5" s="1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K39" i="5"/>
  <c r="YK40" i="5" s="1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M39" i="5"/>
  <c r="ZN39" i="5"/>
  <c r="ZN40" i="5" s="1"/>
  <c r="ZO39" i="5"/>
  <c r="ZO40" i="5" s="1"/>
  <c r="ZP39" i="5"/>
  <c r="ZP40" i="5" s="1"/>
  <c r="ZQ39" i="5"/>
  <c r="ZR39" i="5"/>
  <c r="ZR40" i="5" s="1"/>
  <c r="ZS39" i="5"/>
  <c r="ZS40" i="5" s="1"/>
  <c r="ZT39" i="5"/>
  <c r="ZT40" i="5" s="1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QB40" i="5"/>
  <c r="QJ40" i="5"/>
  <c r="QK40" i="5"/>
  <c r="QO40" i="5"/>
  <c r="QR40" i="5"/>
  <c r="QW40" i="5"/>
  <c r="RH40" i="5"/>
  <c r="RL40" i="5"/>
  <c r="RT40" i="5"/>
  <c r="RU40" i="5"/>
  <c r="SB40" i="5"/>
  <c r="SG40" i="5"/>
  <c r="SR40" i="5"/>
  <c r="SS40" i="5"/>
  <c r="SZ40" i="5"/>
  <c r="TA40" i="5"/>
  <c r="TI40" i="5"/>
  <c r="TL40" i="5"/>
  <c r="TQ40" i="5"/>
  <c r="UB40" i="5"/>
  <c r="UC40" i="5"/>
  <c r="UG40" i="5"/>
  <c r="UN40" i="5"/>
  <c r="UO40" i="5"/>
  <c r="US40" i="5"/>
  <c r="VD40" i="5"/>
  <c r="VE40" i="5"/>
  <c r="VL40" i="5"/>
  <c r="VM40" i="5"/>
  <c r="VU40" i="5"/>
  <c r="VX40" i="5"/>
  <c r="WC40" i="5"/>
  <c r="WN40" i="5"/>
  <c r="WO40" i="5"/>
  <c r="WS40" i="5"/>
  <c r="WZ40" i="5"/>
  <c r="XA40" i="5"/>
  <c r="XE40" i="5"/>
  <c r="XP40" i="5"/>
  <c r="XQ40" i="5"/>
  <c r="XX40" i="5"/>
  <c r="XY40" i="5"/>
  <c r="YG40" i="5"/>
  <c r="YJ40" i="5"/>
  <c r="YO40" i="5"/>
  <c r="YZ40" i="5"/>
  <c r="ZA40" i="5"/>
  <c r="ZE40" i="5"/>
  <c r="ZL40" i="5"/>
  <c r="ZM40" i="5"/>
  <c r="ZQ40" i="5"/>
  <c r="AAB40" i="5"/>
  <c r="AAC40" i="5"/>
  <c r="H25" i="4"/>
  <c r="K25" i="4"/>
  <c r="S25" i="4"/>
  <c r="W25" i="4"/>
  <c r="AC25" i="4"/>
  <c r="AE25" i="4"/>
  <c r="AF25" i="4"/>
  <c r="AI25" i="4"/>
  <c r="AN25" i="4"/>
  <c r="AU25" i="4"/>
  <c r="BC25" i="4"/>
  <c r="BD25" i="4"/>
  <c r="BG25" i="4"/>
  <c r="BP25" i="4"/>
  <c r="BS25" i="4"/>
  <c r="BX25" i="4"/>
  <c r="CE25" i="4"/>
  <c r="CQ25" i="4"/>
  <c r="CU25" i="4"/>
  <c r="CY25" i="4"/>
  <c r="CZ25" i="4"/>
  <c r="DI25" i="4"/>
  <c r="DO25" i="4"/>
  <c r="DT25" i="4"/>
  <c r="DW25" i="4"/>
  <c r="EA25" i="4"/>
  <c r="EM25" i="4"/>
  <c r="EV25" i="4"/>
  <c r="FD25" i="4"/>
  <c r="FE25" i="4"/>
  <c r="FH25" i="4"/>
  <c r="FP25" i="4"/>
  <c r="FT25" i="4"/>
  <c r="FY25" i="4"/>
  <c r="GB25" i="4"/>
  <c r="GC25" i="4"/>
  <c r="GF25" i="4"/>
  <c r="GN25" i="4"/>
  <c r="HA25" i="4"/>
  <c r="HD25" i="4"/>
  <c r="HL25" i="4"/>
  <c r="HP25" i="4"/>
  <c r="HX25" i="4"/>
  <c r="IA25" i="4"/>
  <c r="IG25" i="4"/>
  <c r="IK25" i="4"/>
  <c r="IQ25" i="4"/>
  <c r="IS25" i="4"/>
  <c r="IT25" i="4"/>
  <c r="IW25" i="4"/>
  <c r="JB25" i="4"/>
  <c r="JI25" i="4"/>
  <c r="JO25" i="4"/>
  <c r="JR25" i="4"/>
  <c r="JU25" i="4"/>
  <c r="JW25" i="4"/>
  <c r="KA25" i="4"/>
  <c r="KC25" i="4"/>
  <c r="KM25" i="4"/>
  <c r="KO25" i="4"/>
  <c r="KS25" i="4"/>
  <c r="LA25" i="4"/>
  <c r="LE25" i="4"/>
  <c r="LM25" i="4"/>
  <c r="MX25" i="4"/>
  <c r="MZ25" i="4"/>
  <c r="ND25" i="4"/>
  <c r="NJ25" i="4"/>
  <c r="NO25" i="4"/>
  <c r="NY25" i="4"/>
  <c r="OS25" i="4"/>
  <c r="PL25" i="4"/>
  <c r="PT25" i="4"/>
  <c r="PX25" i="4"/>
  <c r="QF25" i="4"/>
  <c r="QJ25" i="4"/>
  <c r="QV25" i="4"/>
  <c r="RD25" i="4"/>
  <c r="RM25" i="4"/>
  <c r="RQ25" i="4"/>
  <c r="RY25" i="4"/>
  <c r="SK25" i="4"/>
  <c r="SL25" i="4"/>
  <c r="SO25" i="4"/>
  <c r="SW25" i="4"/>
  <c r="TO25" i="4"/>
  <c r="TR25" i="4"/>
  <c r="TU25" i="4"/>
  <c r="UA25" i="4"/>
  <c r="UE25" i="4"/>
  <c r="UQ25" i="4"/>
  <c r="UY25" i="4"/>
  <c r="AO25" i="4"/>
  <c r="DX25" i="4"/>
  <c r="GR25" i="4"/>
  <c r="KG25" i="4"/>
  <c r="MO25" i="4"/>
  <c r="OG25" i="4"/>
  <c r="D31" i="3"/>
  <c r="E31" i="3"/>
  <c r="F31" i="3"/>
  <c r="G31" i="3"/>
  <c r="H31" i="3"/>
  <c r="I31" i="3"/>
  <c r="I32" i="3" s="1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DC31" i="3"/>
  <c r="DD31" i="3"/>
  <c r="DE31" i="3"/>
  <c r="DF31" i="3"/>
  <c r="DG31" i="3"/>
  <c r="DH31" i="3"/>
  <c r="DI31" i="3"/>
  <c r="DJ31" i="3"/>
  <c r="DK31" i="3"/>
  <c r="DL31" i="3"/>
  <c r="DM31" i="3"/>
  <c r="DN31" i="3"/>
  <c r="DO31" i="3"/>
  <c r="DP31" i="3"/>
  <c r="DQ31" i="3"/>
  <c r="DR31" i="3"/>
  <c r="DS31" i="3"/>
  <c r="DT31" i="3"/>
  <c r="DU31" i="3"/>
  <c r="DV31" i="3"/>
  <c r="DW31" i="3"/>
  <c r="DX31" i="3"/>
  <c r="DY31" i="3"/>
  <c r="DZ31" i="3"/>
  <c r="EA31" i="3"/>
  <c r="EB31" i="3"/>
  <c r="EC31" i="3"/>
  <c r="ED31" i="3"/>
  <c r="EE31" i="3"/>
  <c r="EF31" i="3"/>
  <c r="EG31" i="3"/>
  <c r="EH31" i="3"/>
  <c r="EI31" i="3"/>
  <c r="EJ31" i="3"/>
  <c r="EK31" i="3"/>
  <c r="EL31" i="3"/>
  <c r="EM31" i="3"/>
  <c r="EN31" i="3"/>
  <c r="EO31" i="3"/>
  <c r="EP31" i="3"/>
  <c r="EQ31" i="3"/>
  <c r="ER31" i="3"/>
  <c r="ES31" i="3"/>
  <c r="ET31" i="3"/>
  <c r="EU31" i="3"/>
  <c r="EV31" i="3"/>
  <c r="EW31" i="3"/>
  <c r="EX31" i="3"/>
  <c r="EY31" i="3"/>
  <c r="EZ31" i="3"/>
  <c r="FA31" i="3"/>
  <c r="FB31" i="3"/>
  <c r="FC31" i="3"/>
  <c r="FD31" i="3"/>
  <c r="FE31" i="3"/>
  <c r="FF31" i="3"/>
  <c r="FG31" i="3"/>
  <c r="FH31" i="3"/>
  <c r="FI31" i="3"/>
  <c r="FJ31" i="3"/>
  <c r="FK31" i="3"/>
  <c r="FL31" i="3"/>
  <c r="FM31" i="3"/>
  <c r="FN31" i="3"/>
  <c r="FO31" i="3"/>
  <c r="FP31" i="3"/>
  <c r="FQ31" i="3"/>
  <c r="FR31" i="3"/>
  <c r="FS31" i="3"/>
  <c r="FT31" i="3"/>
  <c r="FU31" i="3"/>
  <c r="FV31" i="3"/>
  <c r="FW31" i="3"/>
  <c r="FX31" i="3"/>
  <c r="FY31" i="3"/>
  <c r="FZ31" i="3"/>
  <c r="GA31" i="3"/>
  <c r="GB31" i="3"/>
  <c r="GC31" i="3"/>
  <c r="GD31" i="3"/>
  <c r="GE31" i="3"/>
  <c r="GF31" i="3"/>
  <c r="GG31" i="3"/>
  <c r="GH31" i="3"/>
  <c r="GI31" i="3"/>
  <c r="GJ31" i="3"/>
  <c r="GK31" i="3"/>
  <c r="GL31" i="3"/>
  <c r="GM31" i="3"/>
  <c r="GN31" i="3"/>
  <c r="GO31" i="3"/>
  <c r="GP31" i="3"/>
  <c r="GQ31" i="3"/>
  <c r="GR31" i="3"/>
  <c r="GS31" i="3"/>
  <c r="GT31" i="3"/>
  <c r="GU31" i="3"/>
  <c r="GV31" i="3"/>
  <c r="GW31" i="3"/>
  <c r="GX31" i="3"/>
  <c r="GY31" i="3"/>
  <c r="GZ31" i="3"/>
  <c r="GZ32" i="3" s="1"/>
  <c r="HA31" i="3"/>
  <c r="HA32" i="3" s="1"/>
  <c r="HB31" i="3"/>
  <c r="HC31" i="3"/>
  <c r="HD31" i="3"/>
  <c r="HE31" i="3"/>
  <c r="HF31" i="3"/>
  <c r="HG31" i="3"/>
  <c r="HH31" i="3"/>
  <c r="HI31" i="3"/>
  <c r="HI32" i="3" s="1"/>
  <c r="HJ31" i="3"/>
  <c r="HK31" i="3"/>
  <c r="HL31" i="3"/>
  <c r="HM31" i="3"/>
  <c r="HM32" i="3" s="1"/>
  <c r="HN31" i="3"/>
  <c r="HO31" i="3"/>
  <c r="HP31" i="3"/>
  <c r="HP32" i="3" s="1"/>
  <c r="HQ31" i="3"/>
  <c r="HR31" i="3"/>
  <c r="HS31" i="3"/>
  <c r="HT31" i="3"/>
  <c r="HU31" i="3"/>
  <c r="HU32" i="3" s="1"/>
  <c r="HV31" i="3"/>
  <c r="HW31" i="3"/>
  <c r="HX31" i="3"/>
  <c r="HY31" i="3"/>
  <c r="HY32" i="3" s="1"/>
  <c r="HZ31" i="3"/>
  <c r="IA31" i="3"/>
  <c r="IB31" i="3"/>
  <c r="IC31" i="3"/>
  <c r="ID31" i="3"/>
  <c r="IE31" i="3"/>
  <c r="IF31" i="3"/>
  <c r="IG31" i="3"/>
  <c r="IG32" i="3" s="1"/>
  <c r="IH31" i="3"/>
  <c r="II31" i="3"/>
  <c r="IJ31" i="3"/>
  <c r="IK31" i="3"/>
  <c r="IK32" i="3" s="1"/>
  <c r="IL31" i="3"/>
  <c r="IM31" i="3"/>
  <c r="IN31" i="3"/>
  <c r="IO31" i="3"/>
  <c r="IP31" i="3"/>
  <c r="IQ31" i="3"/>
  <c r="IR31" i="3"/>
  <c r="IS31" i="3"/>
  <c r="IS32" i="3" s="1"/>
  <c r="IT31" i="3"/>
  <c r="IU31" i="3"/>
  <c r="IV31" i="3"/>
  <c r="IW31" i="3"/>
  <c r="IW32" i="3" s="1"/>
  <c r="IX31" i="3"/>
  <c r="IY31" i="3"/>
  <c r="IZ31" i="3"/>
  <c r="JA31" i="3"/>
  <c r="JB31" i="3"/>
  <c r="JC31" i="3"/>
  <c r="JD31" i="3"/>
  <c r="JE31" i="3"/>
  <c r="JE32" i="3" s="1"/>
  <c r="JF31" i="3"/>
  <c r="JG31" i="3"/>
  <c r="JH31" i="3"/>
  <c r="JH32" i="3" s="1"/>
  <c r="JI31" i="3"/>
  <c r="JI32" i="3" s="1"/>
  <c r="JJ31" i="3"/>
  <c r="JK31" i="3"/>
  <c r="JL31" i="3"/>
  <c r="JM31" i="3"/>
  <c r="JN31" i="3"/>
  <c r="JO31" i="3"/>
  <c r="JO32" i="3" s="1"/>
  <c r="JP31" i="3"/>
  <c r="JQ31" i="3"/>
  <c r="JQ32" i="3" s="1"/>
  <c r="JR31" i="3"/>
  <c r="JS31" i="3"/>
  <c r="JT31" i="3"/>
  <c r="JU31" i="3"/>
  <c r="JU32" i="3" s="1"/>
  <c r="JV31" i="3"/>
  <c r="JW31" i="3"/>
  <c r="JW32" i="3" s="1"/>
  <c r="JX31" i="3"/>
  <c r="JY31" i="3"/>
  <c r="JZ31" i="3"/>
  <c r="KA31" i="3"/>
  <c r="KA32" i="3" s="1"/>
  <c r="KB31" i="3"/>
  <c r="KC31" i="3"/>
  <c r="KC32" i="3" s="1"/>
  <c r="KD31" i="3"/>
  <c r="KE31" i="3"/>
  <c r="KF31" i="3"/>
  <c r="KG31" i="3"/>
  <c r="KG32" i="3" s="1"/>
  <c r="KH31" i="3"/>
  <c r="KI31" i="3"/>
  <c r="KI32" i="3" s="1"/>
  <c r="KJ31" i="3"/>
  <c r="KK31" i="3"/>
  <c r="KL31" i="3"/>
  <c r="KM31" i="3"/>
  <c r="KM32" i="3" s="1"/>
  <c r="KN31" i="3"/>
  <c r="KO31" i="3"/>
  <c r="KO32" i="3" s="1"/>
  <c r="KP31" i="3"/>
  <c r="KQ31" i="3"/>
  <c r="KR31" i="3"/>
  <c r="KR32" i="3" s="1"/>
  <c r="KS31" i="3"/>
  <c r="KS32" i="3" s="1"/>
  <c r="KT31" i="3"/>
  <c r="KU31" i="3"/>
  <c r="KU32" i="3" s="1"/>
  <c r="KV31" i="3"/>
  <c r="KW31" i="3"/>
  <c r="KX31" i="3"/>
  <c r="KY31" i="3"/>
  <c r="KY32" i="3" s="1"/>
  <c r="KZ31" i="3"/>
  <c r="LA31" i="3"/>
  <c r="LA32" i="3" s="1"/>
  <c r="LB31" i="3"/>
  <c r="LB32" i="3" s="1"/>
  <c r="LC31" i="3"/>
  <c r="LD31" i="3"/>
  <c r="LE31" i="3"/>
  <c r="LE32" i="3" s="1"/>
  <c r="LF31" i="3"/>
  <c r="LG31" i="3"/>
  <c r="LG32" i="3" s="1"/>
  <c r="LH31" i="3"/>
  <c r="LI31" i="3"/>
  <c r="LJ31" i="3"/>
  <c r="LJ32" i="3" s="1"/>
  <c r="LK31" i="3"/>
  <c r="LK32" i="3" s="1"/>
  <c r="LL31" i="3"/>
  <c r="LM31" i="3"/>
  <c r="LM32" i="3" s="1"/>
  <c r="LN31" i="3"/>
  <c r="LO31" i="3"/>
  <c r="LP31" i="3"/>
  <c r="LQ31" i="3"/>
  <c r="LQ32" i="3" s="1"/>
  <c r="LR31" i="3"/>
  <c r="LS31" i="3"/>
  <c r="LS32" i="3" s="1"/>
  <c r="LT31" i="3"/>
  <c r="LU31" i="3"/>
  <c r="LV31" i="3"/>
  <c r="LW31" i="3"/>
  <c r="LW32" i="3" s="1"/>
  <c r="LX31" i="3"/>
  <c r="LY31" i="3"/>
  <c r="LY32" i="3" s="1"/>
  <c r="LZ31" i="3"/>
  <c r="LZ32" i="3" s="1"/>
  <c r="MA31" i="3"/>
  <c r="MB31" i="3"/>
  <c r="MC31" i="3"/>
  <c r="MC32" i="3" s="1"/>
  <c r="MD31" i="3"/>
  <c r="ME31" i="3"/>
  <c r="ME32" i="3" s="1"/>
  <c r="MF31" i="3"/>
  <c r="MG32" i="3"/>
  <c r="MH32" i="3"/>
  <c r="MH33" i="3" s="1"/>
  <c r="MI32" i="3"/>
  <c r="MI33" i="3" s="1"/>
  <c r="MJ32" i="3"/>
  <c r="MK32" i="3"/>
  <c r="MK33" i="3" s="1"/>
  <c r="ML32" i="3"/>
  <c r="MM32" i="3"/>
  <c r="MN32" i="3"/>
  <c r="MN33" i="3" s="1"/>
  <c r="MO32" i="3"/>
  <c r="MO33" i="3" s="1"/>
  <c r="MP32" i="3"/>
  <c r="MQ32" i="3"/>
  <c r="MR32" i="3"/>
  <c r="MR33" i="3" s="1"/>
  <c r="MS32" i="3"/>
  <c r="MT32" i="3"/>
  <c r="MU32" i="3"/>
  <c r="MV32" i="3"/>
  <c r="MW32" i="3"/>
  <c r="MW33" i="3" s="1"/>
  <c r="MX32" i="3"/>
  <c r="MX33" i="3" s="1"/>
  <c r="MY32" i="3"/>
  <c r="MZ32" i="3"/>
  <c r="MZ33" i="3" s="1"/>
  <c r="NA32" i="3"/>
  <c r="NA33" i="3" s="1"/>
  <c r="NB32" i="3"/>
  <c r="NC32" i="3"/>
  <c r="NC33" i="3" s="1"/>
  <c r="ND32" i="3"/>
  <c r="ND33" i="3" s="1"/>
  <c r="NE32" i="3"/>
  <c r="NF32" i="3"/>
  <c r="NG32" i="3"/>
  <c r="NH32" i="3"/>
  <c r="NI32" i="3"/>
  <c r="NI33" i="3" s="1"/>
  <c r="NJ32" i="3"/>
  <c r="NK32" i="3"/>
  <c r="NL32" i="3"/>
  <c r="NL33" i="3" s="1"/>
  <c r="NM32" i="3"/>
  <c r="NM33" i="3" s="1"/>
  <c r="NN32" i="3"/>
  <c r="NO32" i="3"/>
  <c r="NP32" i="3"/>
  <c r="NP33" i="3" s="1"/>
  <c r="NQ32" i="3"/>
  <c r="NR32" i="3"/>
  <c r="NR33" i="3" s="1"/>
  <c r="NS32" i="3"/>
  <c r="D32" i="3"/>
  <c r="E32" i="3"/>
  <c r="G32" i="3"/>
  <c r="H32" i="3"/>
  <c r="J32" i="3"/>
  <c r="K32" i="3"/>
  <c r="M32" i="3"/>
  <c r="N32" i="3"/>
  <c r="P32" i="3"/>
  <c r="Q32" i="3"/>
  <c r="S32" i="3"/>
  <c r="T32" i="3"/>
  <c r="V32" i="3"/>
  <c r="W32" i="3"/>
  <c r="Y32" i="3"/>
  <c r="Z32" i="3"/>
  <c r="AB32" i="3"/>
  <c r="AC32" i="3"/>
  <c r="AE32" i="3"/>
  <c r="AF32" i="3"/>
  <c r="AH32" i="3"/>
  <c r="AI32" i="3"/>
  <c r="AK32" i="3"/>
  <c r="AL32" i="3"/>
  <c r="AN32" i="3"/>
  <c r="AO32" i="3"/>
  <c r="AQ32" i="3"/>
  <c r="AR32" i="3"/>
  <c r="AT32" i="3"/>
  <c r="AU32" i="3"/>
  <c r="AW32" i="3"/>
  <c r="AX32" i="3"/>
  <c r="AZ32" i="3"/>
  <c r="BA32" i="3"/>
  <c r="BC32" i="3"/>
  <c r="BD32" i="3"/>
  <c r="BF32" i="3"/>
  <c r="BG32" i="3"/>
  <c r="BI32" i="3"/>
  <c r="BJ32" i="3"/>
  <c r="BL32" i="3"/>
  <c r="BM32" i="3"/>
  <c r="BO32" i="3"/>
  <c r="BP32" i="3"/>
  <c r="BR32" i="3"/>
  <c r="BS32" i="3"/>
  <c r="BU32" i="3"/>
  <c r="BV32" i="3"/>
  <c r="BX32" i="3"/>
  <c r="BY32" i="3"/>
  <c r="CA32" i="3"/>
  <c r="CB32" i="3"/>
  <c r="CD32" i="3"/>
  <c r="CE32" i="3"/>
  <c r="CG32" i="3"/>
  <c r="CH32" i="3"/>
  <c r="CJ32" i="3"/>
  <c r="CK32" i="3"/>
  <c r="CM32" i="3"/>
  <c r="CN32" i="3"/>
  <c r="CP32" i="3"/>
  <c r="CQ32" i="3"/>
  <c r="CS32" i="3"/>
  <c r="CT32" i="3"/>
  <c r="CV32" i="3"/>
  <c r="CW32" i="3"/>
  <c r="CY32" i="3"/>
  <c r="CZ32" i="3"/>
  <c r="DB32" i="3"/>
  <c r="DC32" i="3"/>
  <c r="DE32" i="3"/>
  <c r="DF32" i="3"/>
  <c r="DH32" i="3"/>
  <c r="DI32" i="3"/>
  <c r="DK32" i="3"/>
  <c r="DL32" i="3"/>
  <c r="DN32" i="3"/>
  <c r="DO32" i="3"/>
  <c r="DQ32" i="3"/>
  <c r="DR32" i="3"/>
  <c r="DT32" i="3"/>
  <c r="DU32" i="3"/>
  <c r="DW32" i="3"/>
  <c r="DX32" i="3"/>
  <c r="DZ32" i="3"/>
  <c r="EA32" i="3"/>
  <c r="EC32" i="3"/>
  <c r="ED32" i="3"/>
  <c r="EF32" i="3"/>
  <c r="EG32" i="3"/>
  <c r="EI32" i="3"/>
  <c r="EJ32" i="3"/>
  <c r="EL32" i="3"/>
  <c r="EM32" i="3"/>
  <c r="EO32" i="3"/>
  <c r="EP32" i="3"/>
  <c r="ER32" i="3"/>
  <c r="ES32" i="3"/>
  <c r="EU32" i="3"/>
  <c r="EV32" i="3"/>
  <c r="EX32" i="3"/>
  <c r="EY32" i="3"/>
  <c r="FA32" i="3"/>
  <c r="FB32" i="3"/>
  <c r="FD32" i="3"/>
  <c r="FE32" i="3"/>
  <c r="FG32" i="3"/>
  <c r="FH32" i="3"/>
  <c r="FJ32" i="3"/>
  <c r="FK32" i="3"/>
  <c r="FM32" i="3"/>
  <c r="FN32" i="3"/>
  <c r="FP32" i="3"/>
  <c r="FQ32" i="3"/>
  <c r="FS32" i="3"/>
  <c r="FT32" i="3"/>
  <c r="FV32" i="3"/>
  <c r="FW32" i="3"/>
  <c r="FY32" i="3"/>
  <c r="FZ32" i="3"/>
  <c r="GB32" i="3"/>
  <c r="GC32" i="3"/>
  <c r="GE32" i="3"/>
  <c r="GF32" i="3"/>
  <c r="GH32" i="3"/>
  <c r="GI32" i="3"/>
  <c r="GK32" i="3"/>
  <c r="GL32" i="3"/>
  <c r="GN32" i="3"/>
  <c r="GO32" i="3"/>
  <c r="GQ32" i="3"/>
  <c r="GR32" i="3"/>
  <c r="GT32" i="3"/>
  <c r="GU32" i="3"/>
  <c r="GW32" i="3"/>
  <c r="GX32" i="3"/>
  <c r="HC32" i="3"/>
  <c r="HD32" i="3"/>
  <c r="HF32" i="3"/>
  <c r="HG32" i="3"/>
  <c r="HJ32" i="3"/>
  <c r="HL32" i="3"/>
  <c r="HO32" i="3"/>
  <c r="HR32" i="3"/>
  <c r="HS32" i="3"/>
  <c r="HV32" i="3"/>
  <c r="HX32" i="3"/>
  <c r="IA32" i="3"/>
  <c r="IB32" i="3"/>
  <c r="ID32" i="3"/>
  <c r="IE32" i="3"/>
  <c r="IH32" i="3"/>
  <c r="IJ32" i="3"/>
  <c r="IM32" i="3"/>
  <c r="IN32" i="3"/>
  <c r="IP32" i="3"/>
  <c r="IQ32" i="3"/>
  <c r="IT32" i="3"/>
  <c r="IV32" i="3"/>
  <c r="IY32" i="3"/>
  <c r="IZ32" i="3"/>
  <c r="JB32" i="3"/>
  <c r="JC32" i="3"/>
  <c r="JF32" i="3"/>
  <c r="JK32" i="3"/>
  <c r="JL32" i="3"/>
  <c r="JN32" i="3"/>
  <c r="JR32" i="3"/>
  <c r="JT32" i="3"/>
  <c r="JX32" i="3"/>
  <c r="JZ32" i="3"/>
  <c r="KD32" i="3"/>
  <c r="KF32" i="3"/>
  <c r="KJ32" i="3"/>
  <c r="KL32" i="3"/>
  <c r="KP32" i="3"/>
  <c r="KV32" i="3"/>
  <c r="KX32" i="3"/>
  <c r="LD32" i="3"/>
  <c r="LH32" i="3"/>
  <c r="LN32" i="3"/>
  <c r="LP32" i="3"/>
  <c r="LT32" i="3"/>
  <c r="LV32" i="3"/>
  <c r="MB32" i="3"/>
  <c r="MF32" i="3"/>
  <c r="ML33" i="3"/>
  <c r="MQ33" i="3"/>
  <c r="MT33" i="3"/>
  <c r="MU33" i="3"/>
  <c r="NF33" i="3"/>
  <c r="NG33" i="3"/>
  <c r="NJ33" i="3"/>
  <c r="NO33" i="3"/>
  <c r="NS33" i="3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IJ25" i="4" l="1"/>
  <c r="D33" i="4" s="1"/>
  <c r="D56" i="1"/>
  <c r="D53" i="3"/>
  <c r="D43" i="5"/>
  <c r="D44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40" i="4"/>
  <c r="D32" i="4"/>
  <c r="D41" i="4"/>
  <c r="D36" i="4"/>
  <c r="D28" i="4"/>
  <c r="D42" i="4"/>
  <c r="D30" i="4"/>
  <c r="D45" i="4"/>
  <c r="D44" i="4"/>
  <c r="D46" i="4"/>
  <c r="D38" i="4"/>
  <c r="D37" i="4"/>
  <c r="D34" i="4"/>
  <c r="D29" i="4"/>
  <c r="D49" i="3"/>
  <c r="D51" i="3"/>
  <c r="D48" i="3"/>
  <c r="D52" i="3"/>
  <c r="D43" i="3"/>
  <c r="D44" i="3"/>
  <c r="D41" i="3"/>
  <c r="D37" i="3"/>
  <c r="D39" i="3"/>
  <c r="D35" i="3"/>
  <c r="D47" i="3"/>
  <c r="D45" i="3"/>
  <c r="D40" i="3"/>
  <c r="D36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<sst xmlns="http://schemas.openxmlformats.org/spreadsheetml/2006/main" count="4124" uniqueCount="3273">
  <si>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</si>
  <si>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</si>
  <si>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</si>
  <si>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</si>
  <si>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</si>
  <si>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</si>
  <si>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</si>
  <si>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</si>
  <si>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</si>
  <si>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</si>
  <si>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</si>
  <si>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</si>
  <si>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</si>
  <si>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</si>
  <si>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</si>
  <si>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</si>
  <si>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</si>
  <si>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</si>
  <si>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</si>
  <si>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</si>
  <si>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</si>
  <si>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</si>
  <si>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</si>
  <si>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</si>
  <si>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</si>
  <si>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</si>
  <si>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</si>
  <si>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</si>
  <si>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</si>
  <si>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</si>
  <si>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</si>
  <si>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</si>
  <si>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</si>
  <si>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</si>
  <si>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</si>
  <si>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</si>
  <si>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</si>
  <si>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</si>
  <si>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</si>
  <si>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</si>
  <si>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</si>
  <si>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</si>
  <si>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</si>
  <si>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</si>
  <si>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</si>
  <si>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</si>
  <si>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</si>
  <si>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</si>
  <si>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</si>
  <si>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</si>
  <si>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</si>
  <si>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</si>
  <si>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</si>
  <si>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</si>
  <si>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</si>
  <si>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</si>
  <si>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</si>
  <si>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</si>
  <si>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</si>
  <si>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</si>
  <si>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</si>
  <si>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</si>
  <si>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</si>
  <si>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</si>
  <si>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</si>
  <si>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</si>
  <si>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</si>
  <si>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</si>
  <si>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</si>
  <si>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</si>
  <si>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</si>
  <si>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</si>
  <si>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</si>
  <si>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</si>
  <si>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</si>
  <si>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</si>
  <si>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</si>
  <si>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</si>
  <si>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</si>
  <si>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</si>
  <si>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</si>
  <si>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</si>
  <si>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</si>
  <si>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</si>
  <si>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</si>
  <si>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</si>
  <si>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</si>
  <si>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</si>
  <si>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</si>
  <si>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</si>
  <si>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</si>
  <si>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</si>
  <si>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</si>
  <si>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</si>
  <si>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</si>
  <si>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</si>
  <si>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</si>
  <si>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</si>
  <si>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</si>
  <si>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</si>
  <si>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</si>
  <si>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</si>
  <si>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</si>
  <si>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</si>
  <si>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</si>
  <si>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</si>
  <si>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</si>
  <si>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</si>
  <si>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</si>
  <si>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</si>
  <si>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</si>
  <si>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</si>
  <si>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</si>
  <si>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</si>
  <si>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</si>
  <si>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</si>
  <si>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</si>
  <si>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</si>
  <si>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</si>
  <si>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</si>
  <si>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</si>
  <si>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</si>
  <si>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</si>
  <si>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</si>
  <si>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</si>
  <si>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</si>
  <si>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</si>
  <si>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</si>
  <si>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</si>
  <si>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</si>
  <si>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</si>
  <si>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</si>
  <si>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</si>
  <si>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</si>
  <si>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</si>
  <si>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</si>
  <si>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</si>
  <si>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</si>
  <si>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</si>
  <si>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</si>
  <si>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</si>
  <si>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</si>
  <si>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</si>
  <si>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</si>
  <si>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</si>
  <si>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</si>
  <si>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</si>
  <si>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</si>
  <si>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</si>
  <si>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</si>
  <si>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</si>
  <si>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</si>
  <si>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</si>
  <si>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</si>
  <si>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</si>
  <si>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</si>
  <si>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</si>
  <si>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</si>
  <si>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</si>
  <si>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</si>
  <si>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</si>
  <si>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</si>
  <si>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</si>
  <si>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</si>
  <si>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</si>
  <si>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</si>
  <si>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</si>
  <si>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</si>
  <si>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</si>
  <si>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</si>
  <si>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</si>
  <si>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</si>
  <si>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</si>
  <si>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</si>
  <si>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</si>
  <si>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</si>
  <si>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</si>
  <si>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</si>
  <si>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</si>
  <si>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</si>
  <si>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</si>
  <si>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</si>
  <si>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</si>
  <si>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</si>
  <si>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</si>
  <si>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</si>
  <si>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</si>
  <si>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</si>
  <si>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</si>
  <si>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</si>
  <si>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</si>
  <si>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</si>
  <si>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</si>
  <si>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</si>
  <si>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</si>
  <si>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</si>
  <si>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</si>
  <si>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</si>
  <si>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</si>
  <si>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</si>
  <si>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</si>
  <si>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</si>
  <si>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</si>
  <si>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</si>
  <si>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</si>
  <si>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</si>
  <si>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</si>
  <si>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</si>
  <si>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</si>
  <si>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</si>
  <si>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</si>
  <si>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</si>
  <si>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</si>
  <si>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</si>
  <si>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</si>
  <si>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</si>
  <si>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</si>
  <si>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</si>
  <si>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</si>
  <si>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</si>
  <si>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</si>
  <si>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</si>
  <si>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</si>
  <si>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</si>
  <si>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</si>
  <si>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</si>
  <si>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</si>
  <si>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</si>
  <si>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</si>
  <si>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</si>
  <si>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</si>
  <si>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</si>
  <si>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</si>
  <si>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</si>
  <si>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</si>
  <si>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</si>
  <si>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</si>
  <si>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</si>
  <si>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</si>
  <si>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</si>
  <si>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</si>
  <si>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</si>
  <si>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</si>
  <si>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</si>
  <si>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</si>
  <si>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</si>
  <si>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</si>
  <si>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</si>
  <si>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</si>
  <si>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</si>
  <si>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</si>
  <si>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</si>
  <si>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</si>
  <si>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</si>
  <si>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</si>
  <si>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</si>
  <si>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</si>
  <si>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</si>
  <si>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</si>
  <si>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</si>
  <si>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</si>
  <si>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</si>
  <si>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</si>
  <si>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</si>
  <si>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</si>
  <si>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</si>
  <si>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</si>
  <si>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</si>
  <si>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</si>
  <si>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</si>
  <si>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</si>
  <si>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</si>
  <si>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</si>
  <si>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</si>
  <si>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</si>
  <si>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</si>
  <si>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</si>
  <si>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</si>
  <si>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</si>
  <si>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</si>
  <si>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</si>
  <si>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</si>
  <si>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</si>
  <si>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</si>
  <si>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</si>
  <si>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</si>
  <si>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</si>
  <si>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</si>
  <si>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</si>
  <si>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</si>
  <si>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</si>
  <si>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</si>
  <si>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</si>
  <si>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</si>
  <si>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</si>
  <si>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</si>
  <si>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</si>
  <si>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</si>
  <si>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</si>
  <si>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</si>
  <si>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</si>
  <si>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</si>
  <si>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</si>
  <si>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</si>
  <si>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</si>
  <si>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</si>
  <si>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</si>
  <si>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</si>
  <si>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</si>
  <si>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</si>
  <si>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</si>
  <si>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</si>
  <si>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</si>
  <si>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</si>
  <si>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</si>
  <si>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</si>
  <si>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</si>
  <si>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</si>
  <si>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</si>
  <si>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</si>
  <si>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</si>
  <si>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</si>
  <si>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</si>
  <si>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</si>
  <si>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</si>
  <si>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</si>
  <si>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</si>
  <si>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</si>
  <si>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</si>
  <si>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</si>
  <si>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</si>
  <si>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</si>
  <si>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</si>
  <si>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</si>
  <si>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</si>
  <si>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</si>
  <si>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</si>
  <si>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</si>
  <si>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</si>
  <si>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</si>
  <si>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</si>
  <si>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</si>
  <si>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</si>
  <si>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</si>
  <si>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</si>
  <si>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</si>
  <si>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</si>
  <si>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</si>
  <si>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</si>
  <si>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</si>
  <si>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</si>
  <si>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</si>
  <si>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</si>
  <si>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</si>
  <si>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</si>
  <si>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</si>
  <si>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</si>
  <si>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</si>
  <si>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</si>
  <si>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</si>
  <si>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</si>
  <si>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</si>
  <si>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</si>
  <si>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</si>
  <si>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</si>
  <si>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</si>
  <si>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</si>
  <si>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</si>
  <si>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</si>
  <si>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</si>
  <si>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</si>
  <si>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</si>
  <si>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</si>
  <si>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</si>
  <si>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</si>
  <si>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</si>
  <si>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</si>
  <si>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</si>
  <si>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</si>
  <si>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</si>
  <si>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</si>
  <si>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</si>
  <si>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</si>
  <si>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</si>
  <si>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</si>
  <si>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</si>
  <si>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</si>
  <si>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</si>
  <si>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</si>
  <si>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</si>
  <si>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</si>
  <si>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</si>
  <si>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</si>
  <si>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</si>
  <si>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</si>
  <si>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</si>
  <si>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</si>
  <si>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</si>
  <si>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</si>
  <si>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</si>
  <si>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</si>
  <si>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</si>
  <si>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</si>
  <si>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</si>
  <si>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</si>
  <si>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</si>
  <si>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</si>
  <si>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</si>
  <si>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</si>
  <si>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</si>
  <si>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</si>
  <si>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</si>
  <si>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</si>
  <si>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</si>
  <si>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</si>
  <si>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</si>
  <si>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</si>
  <si>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</si>
  <si>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</si>
  <si>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</si>
  <si>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</si>
  <si>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</si>
  <si>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</si>
  <si>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</si>
  <si>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</si>
  <si>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</si>
  <si>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</si>
  <si>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</si>
  <si>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</si>
  <si>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</si>
  <si>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</si>
  <si>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</si>
  <si>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</si>
  <si>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</si>
  <si>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</si>
  <si>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</si>
  <si>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</si>
  <si>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</si>
  <si>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</si>
  <si>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</si>
  <si>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</si>
  <si>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</si>
  <si>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</si>
  <si>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</si>
  <si>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</si>
  <si>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</si>
  <si>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</si>
  <si>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</si>
  <si>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</si>
  <si>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</si>
  <si>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</si>
  <si>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</si>
  <si>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</si>
  <si>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</si>
  <si>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</si>
  <si>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</si>
  <si>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</si>
  <si>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</si>
  <si>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</si>
  <si>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</si>
  <si>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</si>
  <si>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</si>
  <si>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</si>
  <si>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</si>
  <si>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</si>
  <si>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</si>
  <si>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</si>
  <si>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</si>
  <si>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</si>
  <si>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</si>
  <si>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</si>
  <si>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</si>
  <si>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</si>
  <si>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</si>
  <si>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</si>
  <si>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</si>
  <si>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</si>
  <si>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</si>
  <si>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</si>
  <si>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</si>
  <si>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</si>
  <si>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</si>
  <si>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</si>
  <si>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</si>
  <si>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</si>
  <si>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</si>
  <si>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</si>
  <si>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</si>
  <si>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</si>
  <si>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</si>
  <si>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</si>
  <si>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</si>
  <si>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</si>
  <si>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</si>
  <si>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</si>
  <si>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</si>
  <si>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</si>
  <si>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</si>
  <si>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</si>
  <si>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</si>
  <si>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</si>
  <si>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</si>
  <si>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</si>
  <si>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</si>
  <si>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</si>
  <si>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</si>
  <si>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</si>
  <si>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</si>
  <si>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</si>
  <si>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</si>
  <si>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</si>
  <si>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</si>
  <si>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</si>
  <si>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</si>
  <si>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</si>
  <si>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</si>
  <si>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</si>
  <si>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</si>
  <si>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</si>
  <si>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</si>
  <si>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</si>
  <si>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</si>
  <si>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</si>
  <si>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</si>
  <si>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</si>
  <si>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</si>
  <si>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</si>
  <si>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</si>
  <si>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</si>
  <si>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</si>
  <si>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</si>
  <si>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</si>
  <si>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</si>
  <si>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</si>
  <si>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</si>
  <si>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</si>
  <si>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</si>
  <si>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</si>
  <si>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</si>
  <si>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</si>
  <si>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</si>
  <si>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</si>
  <si>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</si>
  <si>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</si>
  <si>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</si>
  <si>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</si>
  <si>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</si>
  <si>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</si>
  <si>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</si>
  <si>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</si>
  <si>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</si>
  <si>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</si>
  <si>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</si>
  <si>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</si>
  <si>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</si>
  <si>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</si>
  <si>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</si>
  <si>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</si>
  <si>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</si>
  <si>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</si>
  <si>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</si>
  <si>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</si>
  <si>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</si>
  <si>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</si>
  <si>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</si>
  <si>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</si>
  <si>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</si>
  <si>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</si>
  <si>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</si>
  <si>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</si>
  <si>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</si>
  <si>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</si>
  <si>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</si>
  <si>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</si>
  <si>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</si>
  <si>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</si>
  <si>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</si>
  <si>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</si>
  <si>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</si>
  <si>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</si>
  <si>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</si>
  <si>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</si>
  <si>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</si>
  <si>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</si>
  <si>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</si>
  <si>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</si>
  <si>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</si>
  <si>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</si>
  <si>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</si>
  <si>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</si>
  <si>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</si>
  <si>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</si>
  <si>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</si>
  <si>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</si>
  <si>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</si>
  <si>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</si>
  <si>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</si>
  <si>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</si>
  <si>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</si>
  <si>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</si>
  <si>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</si>
  <si>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</si>
  <si>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</si>
  <si>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</si>
  <si>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</si>
  <si>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</si>
  <si>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</si>
  <si>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</si>
  <si>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</si>
  <si>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</si>
  <si>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</si>
  <si>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</si>
  <si>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</si>
  <si>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</si>
  <si>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</si>
  <si>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</si>
  <si>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</si>
  <si>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</si>
  <si>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</si>
  <si>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</si>
  <si>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</si>
  <si>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</si>
  <si>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</si>
  <si>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</si>
  <si>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</si>
  <si>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</si>
  <si>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</si>
  <si>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</si>
  <si>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</si>
  <si>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</si>
  <si>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</si>
  <si>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</si>
  <si>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</si>
  <si>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</si>
  <si>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</si>
  <si>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</si>
  <si>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</si>
  <si>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</si>
  <si>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</si>
  <si>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</si>
  <si>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</si>
  <si>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</si>
  <si>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</si>
  <si>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</si>
  <si>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</si>
  <si>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</si>
  <si>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</si>
  <si>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</si>
  <si>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</si>
  <si>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</si>
  <si>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</si>
  <si>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</si>
  <si>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</si>
  <si>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</si>
  <si>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</si>
  <si>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</si>
  <si>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</si>
  <si>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</si>
  <si>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</si>
  <si>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</si>
  <si>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</si>
  <si>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</si>
  <si>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</si>
  <si>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</si>
  <si>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</si>
  <si>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</si>
  <si>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</si>
  <si>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</si>
  <si>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</si>
  <si>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</si>
  <si>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</si>
  <si>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</si>
  <si>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</si>
  <si>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</si>
  <si>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</si>
  <si>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</si>
  <si>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</si>
  <si>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</si>
  <si>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</si>
  <si>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</si>
  <si>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</si>
  <si>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</si>
  <si>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</si>
  <si>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</si>
  <si>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</si>
  <si>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</si>
  <si>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</si>
  <si>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</si>
  <si>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</si>
  <si>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</si>
  <si>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</si>
  <si>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</si>
  <si>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</si>
  <si>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</si>
  <si>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</si>
  <si>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</si>
  <si>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</si>
  <si>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</si>
  <si>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</si>
  <si>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</si>
  <si>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</si>
  <si>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</si>
  <si>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</si>
  <si>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</si>
  <si>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</si>
  <si>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</si>
  <si>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</si>
  <si>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</si>
  <si>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</si>
  <si>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</si>
  <si>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</si>
  <si>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</si>
  <si>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</si>
  <si>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</si>
  <si>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</si>
  <si>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</si>
  <si>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</si>
  <si>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</si>
  <si>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</si>
  <si>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</si>
  <si>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</si>
  <si>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</si>
  <si>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</si>
  <si>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</si>
  <si>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</si>
  <si>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</si>
  <si>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</si>
  <si>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</si>
  <si>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</si>
  <si>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</si>
  <si>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</si>
  <si>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</si>
  <si>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</si>
  <si>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</si>
  <si>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</si>
  <si>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</si>
  <si>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</si>
  <si>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</si>
  <si>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</si>
  <si>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</si>
  <si>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</si>
  <si>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</si>
  <si>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</si>
  <si>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</si>
  <si>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</si>
  <si>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</si>
  <si>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</si>
  <si>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</si>
  <si>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</si>
  <si>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</si>
  <si>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</si>
  <si>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</si>
  <si>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</si>
  <si>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</si>
  <si>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</si>
  <si>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</si>
  <si>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</si>
  <si>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</si>
  <si>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</si>
  <si>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</si>
  <si>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</si>
  <si>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</si>
  <si>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</si>
  <si>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</si>
  <si>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</si>
  <si>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</si>
  <si>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</si>
  <si>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</si>
  <si>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</si>
  <si>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</si>
  <si>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</si>
  <si>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</si>
  <si>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</si>
  <si>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</si>
  <si>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</si>
  <si>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</si>
  <si>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</si>
  <si>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</si>
  <si>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</si>
  <si>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</si>
  <si>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</si>
  <si>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</si>
  <si>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</si>
  <si>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</si>
  <si>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</si>
  <si>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</si>
  <si>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</si>
  <si>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</si>
  <si>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</si>
  <si>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</si>
  <si>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</si>
  <si>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</si>
  <si>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</si>
  <si>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</si>
  <si>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</si>
  <si>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</si>
  <si>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</si>
  <si>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</si>
  <si>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</si>
  <si>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</si>
  <si>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</si>
  <si>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</si>
  <si>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</si>
  <si>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</si>
  <si>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</si>
  <si>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</si>
  <si>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</si>
  <si>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</si>
  <si>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</si>
  <si>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</si>
  <si>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</si>
  <si>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</si>
  <si>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</si>
  <si>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</si>
  <si>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</si>
  <si>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</si>
  <si>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</si>
  <si>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</si>
  <si>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</si>
  <si>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</si>
  <si>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</si>
  <si>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</si>
  <si>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</si>
  <si>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</si>
  <si>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</si>
  <si>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</si>
  <si>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</si>
  <si>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</si>
  <si>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</si>
  <si>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</si>
  <si>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</si>
  <si>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</si>
  <si>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</si>
  <si>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</si>
  <si>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</si>
  <si>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</si>
  <si>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</si>
  <si>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</si>
  <si>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</si>
  <si>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</si>
  <si>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</si>
  <si>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</si>
  <si>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</si>
  <si>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</si>
  <si>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</si>
  <si>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</si>
  <si>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</si>
  <si>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</si>
  <si>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</si>
  <si>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</si>
  <si>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</si>
  <si>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</si>
  <si>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</si>
  <si>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</si>
  <si>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</si>
  <si>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</si>
  <si>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</si>
  <si>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</si>
  <si>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</si>
  <si>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</si>
  <si>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</si>
  <si>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</si>
  <si>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</si>
  <si>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</si>
  <si>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</si>
  <si>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</si>
  <si>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</si>
  <si>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</si>
  <si>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</si>
  <si>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</si>
  <si>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</si>
  <si>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</si>
  <si>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</si>
  <si>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</si>
  <si>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</si>
  <si>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</si>
  <si>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</si>
  <si>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</si>
  <si>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</si>
  <si>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</si>
  <si>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</si>
  <si>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</si>
  <si>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</si>
  <si>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</si>
  <si>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</si>
  <si>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</si>
  <si>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</si>
  <si>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</si>
  <si>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</si>
  <si>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</si>
  <si>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</si>
  <si>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</si>
  <si>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</si>
  <si>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</si>
  <si>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</si>
  <si>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</si>
  <si>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</si>
  <si>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</si>
  <si>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</si>
  <si>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</si>
  <si>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</si>
  <si>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</si>
  <si>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</si>
  <si>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</si>
  <si>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</si>
  <si>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</si>
  <si>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</si>
  <si>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</si>
  <si>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</si>
  <si>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</si>
  <si>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</si>
  <si>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</si>
  <si>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</si>
  <si>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</si>
  <si>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</si>
  <si>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</si>
  <si>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</si>
  <si>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</si>
  <si>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</si>
  <si>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</si>
  <si>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</si>
  <si>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</si>
  <si>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</si>
  <si>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</si>
  <si>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</si>
  <si>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</si>
  <si>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</si>
  <si>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</si>
  <si>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</si>
  <si>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</si>
  <si>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</si>
  <si>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</si>
  <si>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</si>
  <si>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</si>
  <si>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</si>
  <si>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</si>
  <si>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</si>
  <si>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</si>
  <si>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</si>
  <si>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</si>
  <si>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</si>
  <si>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</si>
  <si>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</si>
  <si>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</si>
  <si>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</si>
  <si>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</si>
  <si>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</si>
  <si>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</si>
  <si>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</si>
  <si>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</si>
  <si>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</si>
  <si>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</si>
  <si>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</si>
  <si>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</si>
  <si>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</si>
  <si>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</si>
  <si>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</si>
  <si>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</si>
  <si>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</si>
  <si>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</si>
  <si>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</si>
  <si>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</si>
  <si>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</si>
  <si>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</si>
  <si>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</si>
  <si>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</si>
  <si>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</si>
  <si>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</si>
  <si>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</si>
  <si>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</si>
  <si>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</si>
  <si>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</si>
  <si>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</si>
  <si>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</si>
  <si>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</si>
  <si>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</si>
  <si>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</si>
  <si>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</si>
  <si>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</si>
  <si>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</si>
  <si>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</si>
  <si>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</si>
  <si>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</si>
  <si>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</si>
  <si>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</si>
  <si>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</si>
  <si>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</si>
  <si>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</si>
  <si>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</si>
  <si>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</si>
  <si>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</si>
  <si>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</si>
  <si>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</si>
  <si>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</si>
  <si>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</si>
  <si>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</si>
  <si>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</si>
  <si>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</si>
  <si>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</si>
  <si>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</si>
  <si>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</si>
  <si>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</si>
  <si>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</si>
  <si>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</si>
  <si>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</si>
  <si>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</si>
  <si>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</si>
  <si>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</si>
  <si>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</si>
  <si>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</si>
  <si>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</si>
  <si>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</si>
  <si>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</si>
  <si>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</si>
  <si>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</si>
  <si>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</si>
  <si>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</si>
  <si>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</si>
  <si>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</si>
  <si>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</si>
  <si>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</si>
  <si>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</si>
  <si>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</si>
  <si>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</si>
  <si>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</si>
  <si>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</si>
  <si>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</si>
  <si>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</si>
  <si>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</si>
  <si>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</si>
  <si>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</si>
  <si>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</si>
  <si>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</si>
  <si>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</si>
  <si>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</si>
  <si>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</si>
  <si>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</si>
  <si>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</si>
  <si>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</si>
  <si>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</si>
  <si>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</si>
  <si>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</si>
  <si>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</si>
  <si>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</si>
  <si>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</si>
  <si>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</si>
  <si>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</si>
  <si>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</si>
  <si>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</si>
  <si>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</si>
  <si>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</si>
  <si>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</si>
  <si>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</si>
  <si>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</si>
  <si>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</si>
  <si>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</si>
  <si>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</si>
  <si>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</si>
  <si>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</si>
  <si>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</si>
  <si>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</si>
  <si>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</si>
  <si>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</si>
  <si>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</si>
  <si>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</si>
  <si>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</si>
  <si>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</si>
  <si>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</si>
  <si>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</si>
  <si>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</si>
  <si>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</si>
  <si>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</si>
  <si>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</si>
  <si>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</si>
  <si>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</si>
  <si>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</si>
  <si>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</si>
  <si>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</si>
  <si>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</si>
  <si>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</si>
  <si>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</si>
  <si>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</si>
  <si>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</si>
  <si>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</si>
  <si>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</si>
  <si>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</si>
  <si>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</si>
  <si>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</si>
  <si>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</si>
  <si>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</si>
  <si>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</si>
  <si>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</si>
  <si>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</si>
  <si>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</si>
  <si>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</si>
  <si>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</si>
  <si>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</si>
  <si>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</si>
  <si>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</si>
  <si>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</si>
  <si>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</si>
  <si>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</si>
  <si>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</si>
  <si>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</si>
  <si>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</si>
  <si>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</si>
  <si>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</si>
  <si>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</si>
  <si>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</si>
  <si>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</si>
  <si>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</si>
  <si>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</si>
  <si>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</si>
  <si>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</si>
  <si>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</si>
  <si>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</si>
  <si>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</si>
  <si>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</si>
  <si>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</si>
  <si>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</si>
  <si>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</si>
  <si>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</si>
  <si>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</si>
  <si>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</si>
  <si>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</si>
  <si>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</si>
  <si>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</si>
  <si>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</si>
  <si>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</si>
  <si>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</si>
  <si>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</si>
  <si>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</si>
  <si>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</si>
  <si>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</si>
  <si>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</si>
  <si>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</si>
  <si>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</si>
  <si>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</si>
  <si>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</si>
  <si>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</si>
  <si>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</si>
  <si>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</si>
  <si>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</si>
  <si>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</si>
  <si>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</si>
  <si>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</si>
  <si>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</si>
  <si>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</si>
  <si>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</si>
  <si>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</si>
  <si>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</si>
  <si>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</si>
  <si>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</si>
  <si>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</si>
  <si>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</si>
  <si>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</si>
  <si>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</si>
  <si>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</si>
  <si>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</si>
  <si>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</si>
  <si>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</si>
  <si>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</si>
  <si>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</si>
  <si>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</si>
  <si>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</si>
  <si>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</si>
  <si>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</si>
  <si>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</si>
  <si>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</si>
  <si>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</si>
  <si>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</si>
  <si>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</si>
  <si>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</si>
  <si>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</si>
  <si>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</si>
  <si>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</si>
  <si>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</si>
  <si>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</si>
  <si>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</si>
  <si>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</si>
  <si>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</si>
  <si>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</si>
  <si>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</si>
  <si>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</si>
  <si>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</si>
  <si>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</si>
  <si>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</si>
  <si>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</si>
  <si>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</si>
  <si>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</si>
  <si>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</si>
  <si>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</si>
  <si>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</si>
  <si>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</si>
  <si>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</si>
  <si>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</si>
  <si>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</si>
  <si>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</si>
  <si>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</si>
  <si>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</si>
  <si>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</si>
  <si>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</si>
  <si>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</si>
  <si>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</si>
  <si>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</si>
  <si>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</si>
  <si>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</si>
  <si>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</si>
  <si>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</si>
  <si>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</si>
  <si>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</si>
  <si>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</si>
  <si>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</si>
  <si>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</si>
  <si>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</si>
  <si>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</si>
  <si>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</si>
  <si>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</si>
  <si>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</si>
  <si>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</si>
  <si>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</si>
  <si>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</si>
  <si>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</si>
  <si>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</si>
  <si>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</si>
  <si>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</si>
  <si>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</si>
  <si>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</si>
  <si>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</si>
  <si>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</si>
  <si>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</si>
  <si>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</si>
  <si>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</si>
  <si>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</si>
  <si>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</si>
  <si>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</si>
  <si>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</si>
  <si>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</si>
  <si>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</si>
  <si>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</si>
  <si>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</si>
  <si>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</si>
  <si>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</si>
  <si>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</si>
  <si>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</si>
  <si>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</si>
  <si>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</si>
  <si>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</si>
  <si>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</si>
  <si>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</si>
  <si>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</si>
  <si>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</si>
  <si>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</si>
  <si>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</si>
  <si>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</si>
  <si>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</si>
  <si>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</si>
  <si>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</si>
  <si>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</si>
  <si>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</si>
  <si>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</si>
  <si>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</si>
  <si>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</si>
  <si>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</si>
  <si>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</si>
  <si>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</si>
  <si>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</si>
  <si>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</si>
  <si>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</si>
  <si>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</si>
  <si>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</si>
  <si>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</si>
  <si>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</si>
  <si>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</si>
  <si>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</si>
  <si>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</si>
  <si>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</si>
  <si>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</si>
  <si>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</si>
  <si>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</si>
  <si>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</si>
  <si>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</si>
  <si>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</si>
  <si>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</si>
  <si>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</si>
  <si>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</si>
  <si>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</si>
  <si>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</si>
  <si>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</si>
  <si>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</si>
  <si>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</si>
  <si>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</si>
  <si>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</si>
  <si>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</si>
  <si>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</si>
  <si>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</si>
  <si>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</si>
  <si>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</si>
  <si>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</si>
  <si>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</si>
  <si>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</si>
  <si>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</si>
  <si>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</si>
  <si>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</si>
  <si>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</si>
  <si>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</si>
  <si>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</si>
  <si>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</si>
  <si>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</si>
  <si>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</si>
  <si>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</si>
  <si>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</si>
  <si>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</si>
  <si>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</si>
  <si>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</si>
  <si>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</si>
  <si>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</si>
  <si>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</si>
  <si>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</si>
  <si>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</si>
  <si>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</si>
  <si>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</si>
  <si>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</si>
  <si>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</si>
  <si>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</si>
  <si>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</si>
  <si>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</si>
  <si>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</si>
  <si>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</si>
  <si>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</si>
  <si>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</si>
  <si>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</si>
  <si>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</si>
  <si>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</si>
  <si>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</si>
  <si>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</si>
  <si>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</si>
  <si>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</si>
  <si>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</si>
  <si>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</si>
  <si>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</si>
  <si>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</si>
  <si>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</si>
  <si>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</si>
  <si>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</si>
  <si>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</si>
  <si>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</si>
  <si>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</si>
  <si>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</si>
  <si>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</si>
  <si>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</si>
  <si>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</si>
  <si>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</si>
  <si>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</si>
  <si>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</si>
  <si>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</si>
  <si>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</si>
  <si>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</si>
  <si>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</si>
  <si>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</si>
  <si>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</si>
  <si>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</si>
  <si>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</si>
  <si>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</si>
  <si>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</si>
  <si>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</si>
  <si>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</si>
  <si>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</si>
  <si>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</si>
  <si>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</si>
  <si>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</si>
  <si>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</si>
  <si>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</si>
  <si>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</si>
  <si>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</si>
  <si>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</si>
  <si>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</si>
  <si>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</si>
  <si>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</si>
  <si>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</si>
  <si>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</si>
  <si>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</si>
  <si>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</si>
  <si>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</si>
  <si>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</si>
  <si>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</si>
  <si>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</si>
  <si>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</si>
  <si>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</si>
  <si>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</si>
  <si>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</si>
  <si>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</si>
  <si>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</si>
  <si>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</si>
  <si>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</si>
  <si>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</si>
  <si>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</si>
  <si>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</si>
  <si>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</si>
  <si>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</si>
  <si>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</si>
  <si>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</si>
  <si>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</si>
  <si>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</si>
  <si>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</si>
  <si>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</si>
  <si>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</si>
  <si>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</si>
  <si>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</si>
  <si>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</si>
  <si>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</si>
  <si>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</si>
  <si>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</si>
  <si>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</si>
  <si>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</si>
  <si>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</si>
  <si>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</si>
  <si>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</si>
  <si>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</si>
  <si>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</si>
  <si>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</si>
  <si>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</si>
  <si>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</si>
  <si>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</si>
  <si>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</si>
  <si>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</si>
  <si>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</si>
  <si>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</si>
  <si>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</si>
  <si>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</si>
  <si>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</si>
  <si>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</si>
  <si>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</si>
  <si>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</si>
  <si>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</si>
  <si>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</si>
  <si>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</si>
  <si>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</si>
  <si>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</si>
  <si>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</si>
  <si>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</si>
  <si>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</si>
  <si>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</si>
  <si>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</si>
  <si>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</si>
  <si>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</si>
  <si>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</si>
  <si>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</si>
  <si>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</si>
  <si>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</si>
  <si>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</si>
  <si>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</si>
  <si>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</si>
  <si>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</si>
  <si>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</si>
  <si>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</si>
  <si>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</si>
  <si>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</si>
  <si>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</si>
  <si>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</si>
  <si>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</si>
  <si>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</si>
  <si>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</si>
  <si>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</si>
  <si>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</si>
  <si>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</si>
  <si>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</si>
  <si>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</si>
  <si>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</si>
  <si>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</si>
  <si>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</si>
  <si>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</si>
  <si>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</si>
  <si>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</si>
  <si>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</si>
  <si>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</si>
  <si>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</si>
  <si>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</si>
  <si>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</si>
  <si>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</si>
  <si>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</si>
  <si>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</si>
  <si>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</si>
  <si>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</si>
  <si>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</si>
  <si>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</si>
  <si>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</si>
  <si>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</si>
  <si>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</si>
  <si>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</si>
  <si>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</si>
  <si>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</si>
  <si>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</si>
  <si>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</si>
  <si>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</si>
  <si>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</si>
  <si>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</si>
  <si>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</si>
  <si>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</si>
  <si>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</si>
  <si>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</si>
  <si>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</si>
  <si>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</si>
  <si>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</si>
  <si>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</si>
  <si>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</si>
  <si>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</si>
  <si>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</si>
  <si>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</si>
  <si>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</si>
  <si>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</si>
  <si>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</si>
  <si>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</si>
  <si>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</si>
  <si>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</si>
  <si>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</si>
  <si>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</si>
  <si>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</si>
  <si>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</si>
  <si>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</si>
  <si>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</si>
  <si>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</si>
  <si>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</si>
  <si>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</si>
  <si>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</si>
  <si>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</si>
  <si>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</si>
  <si>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</si>
  <si>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</si>
  <si>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</si>
  <si>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</si>
  <si>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</si>
  <si>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</si>
  <si>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</si>
  <si>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</si>
  <si>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</si>
  <si>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</si>
  <si>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</si>
  <si>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</si>
  <si>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</si>
  <si>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</si>
  <si>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</si>
  <si>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</si>
  <si>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</si>
  <si>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</si>
  <si>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</si>
  <si>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</si>
  <si>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</si>
  <si>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</si>
  <si>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</si>
  <si>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</si>
  <si>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</si>
  <si>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</si>
  <si>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</si>
  <si>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</si>
  <si>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</si>
  <si>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</si>
  <si>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</si>
  <si>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</si>
  <si>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</si>
  <si>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</si>
  <si>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</si>
  <si>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</si>
  <si>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</si>
  <si>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</si>
  <si>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</si>
  <si>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</si>
  <si>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</si>
  <si>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</si>
  <si>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</si>
  <si>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</si>
  <si>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</si>
  <si>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</si>
  <si>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</si>
  <si>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</si>
  <si>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</si>
  <si>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</si>
  <si>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</si>
  <si>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</si>
  <si>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</si>
  <si>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</si>
  <si>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</si>
  <si>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</si>
  <si>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</si>
  <si>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</si>
  <si>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</si>
  <si>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</si>
  <si>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</si>
  <si>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</si>
  <si>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</si>
  <si>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</si>
  <si>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</si>
  <si>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</si>
  <si>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</si>
  <si>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</si>
  <si>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</si>
  <si>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</si>
  <si>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</si>
  <si>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</si>
  <si>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</si>
  <si>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</si>
  <si>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</si>
  <si>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</si>
  <si>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</si>
  <si>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</si>
  <si>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</si>
  <si>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</si>
  <si>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</si>
  <si>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</si>
  <si>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</si>
  <si>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</si>
  <si>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</si>
  <si>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</si>
  <si>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</si>
  <si>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</si>
  <si>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</si>
  <si>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</si>
  <si>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</si>
  <si>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</si>
  <si>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</si>
  <si>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</si>
  <si>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</si>
  <si>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</si>
  <si>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</si>
  <si>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</si>
  <si>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</si>
  <si>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</si>
  <si>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</si>
  <si>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</si>
  <si>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</si>
  <si>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</si>
  <si>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</si>
  <si>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</si>
  <si>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</si>
  <si>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</si>
  <si>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</si>
  <si>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</si>
  <si>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</si>
  <si>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</si>
  <si>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</si>
  <si>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</si>
  <si>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</si>
  <si>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</si>
  <si>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</si>
  <si>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</si>
  <si>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</si>
  <si>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</si>
  <si>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</si>
  <si>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</si>
  <si>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</si>
  <si>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</si>
  <si>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</si>
  <si>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</si>
  <si>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</si>
  <si>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</si>
  <si>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</si>
  <si>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</si>
  <si>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</si>
  <si>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</si>
  <si>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</si>
  <si>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</si>
  <si>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</si>
  <si>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</si>
  <si>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</si>
  <si>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</si>
  <si>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</si>
  <si>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</si>
  <si>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</si>
  <si>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</si>
  <si>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</si>
  <si>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</si>
  <si>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</si>
  <si>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</si>
  <si>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</si>
  <si>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</si>
  <si>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</si>
  <si>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</si>
  <si>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</si>
  <si>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</si>
  <si>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</si>
  <si>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</si>
  <si>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</si>
  <si>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</si>
  <si>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</si>
  <si>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</si>
  <si>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</si>
  <si>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</si>
  <si>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</si>
  <si>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</si>
  <si>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</si>
  <si>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</si>
  <si>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</si>
  <si>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</si>
  <si>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</si>
  <si>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</si>
  <si>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</si>
  <si>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</si>
  <si>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</si>
  <si>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</si>
  <si>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</si>
  <si>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</si>
  <si>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</si>
  <si>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</si>
  <si>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</si>
  <si>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</si>
  <si>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</si>
  <si>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</si>
  <si>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</si>
  <si>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</si>
  <si>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</si>
  <si>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</si>
  <si>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</si>
  <si>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</si>
  <si>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</si>
  <si>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</si>
  <si>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</si>
  <si>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</si>
  <si>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</si>
  <si>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</si>
  <si>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</si>
  <si>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</si>
  <si>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</si>
  <si>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</si>
  <si>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</si>
  <si>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</si>
  <si>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</si>
  <si>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</si>
  <si>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</si>
  <si>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</si>
  <si>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</si>
  <si>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</si>
  <si>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</si>
  <si>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</si>
  <si>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</si>
  <si>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</si>
  <si>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</si>
  <si>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</si>
  <si>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</si>
  <si>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</si>
  <si>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</si>
  <si>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</si>
  <si>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</si>
  <si>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</si>
  <si>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</si>
  <si>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</si>
  <si>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</si>
  <si>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</si>
  <si>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</si>
  <si>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</si>
  <si>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</si>
  <si>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</si>
  <si>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</si>
  <si>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</si>
  <si>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</si>
  <si>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</si>
  <si>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</si>
  <si>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</si>
  <si>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</si>
  <si>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</si>
  <si>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</si>
  <si>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</si>
  <si>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</si>
  <si>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</si>
  <si>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</si>
  <si>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</si>
  <si>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</si>
  <si>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</si>
  <si>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</si>
  <si>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</si>
  <si>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</si>
  <si>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</si>
  <si>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</si>
  <si>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</si>
  <si>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</si>
  <si>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</si>
  <si>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</si>
  <si>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</si>
  <si>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</si>
  <si>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</si>
  <si>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</si>
  <si>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</si>
  <si>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</si>
  <si>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</si>
  <si>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</si>
  <si>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</si>
  <si>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</si>
  <si>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</si>
  <si>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</si>
  <si>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</si>
  <si>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</si>
  <si>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</si>
  <si>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</si>
  <si>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</si>
  <si>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</si>
  <si>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</si>
  <si>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</si>
  <si>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</si>
  <si>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</si>
  <si>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</si>
  <si>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</si>
  <si>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</si>
  <si>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</si>
  <si>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</si>
  <si>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</si>
  <si>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</si>
  <si>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</si>
  <si>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</si>
  <si>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</si>
  <si>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</si>
  <si>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</si>
  <si>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</si>
  <si>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</si>
  <si>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</si>
  <si>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</si>
  <si>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</si>
  <si>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</si>
  <si>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</si>
  <si>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</si>
  <si>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</si>
  <si>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</si>
  <si>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</si>
  <si>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</si>
  <si>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</si>
  <si>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</si>
  <si>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</si>
  <si>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</si>
  <si>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</si>
  <si>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</si>
  <si>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</si>
  <si>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</si>
  <si>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</si>
  <si>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</si>
  <si>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</si>
  <si>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</si>
  <si>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</si>
  <si>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</si>
  <si>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</si>
  <si>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</si>
  <si>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</si>
  <si>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</si>
  <si>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</si>
  <si>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</si>
  <si>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</si>
  <si>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</si>
  <si>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</si>
  <si>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</si>
  <si>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</si>
  <si>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</si>
  <si>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</si>
  <si>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</si>
  <si>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</si>
  <si>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</si>
  <si>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</si>
  <si>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</si>
  <si>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</si>
  <si>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</si>
  <si>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</si>
  <si>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</si>
  <si>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</si>
  <si>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</si>
  <si>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</si>
  <si>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</si>
  <si>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</si>
  <si>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</si>
  <si>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</si>
  <si>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</si>
  <si>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</si>
  <si>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</si>
  <si>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</si>
  <si>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</si>
  <si>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</si>
  <si>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</si>
  <si>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</si>
  <si>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</si>
  <si>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</si>
  <si>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</si>
  <si>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</si>
  <si>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</si>
  <si>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</si>
  <si>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</si>
  <si>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</si>
  <si>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</si>
  <si>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</si>
  <si>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</si>
  <si>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</si>
  <si>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</si>
  <si>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</si>
  <si>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</si>
  <si>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</si>
  <si>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</si>
  <si>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</si>
  <si>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</si>
  <si>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</si>
  <si>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</si>
  <si>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</si>
  <si>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</si>
  <si>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</si>
  <si>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</si>
  <si>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</si>
  <si>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</si>
  <si>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</si>
  <si>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</si>
  <si>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</si>
  <si>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</si>
  <si>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</si>
  <si>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</si>
  <si>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</si>
  <si>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</si>
  <si>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</si>
  <si>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</si>
  <si>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</si>
  <si>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</si>
  <si>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</si>
  <si>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</si>
  <si>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</si>
  <si>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</si>
  <si>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</si>
  <si>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</si>
  <si>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</si>
  <si>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</si>
  <si>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</si>
  <si>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</si>
  <si>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</si>
  <si>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</si>
  <si>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</si>
  <si>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</si>
  <si>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</si>
  <si>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</si>
  <si>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</si>
  <si>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</si>
  <si>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</si>
  <si>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</si>
  <si>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</si>
  <si>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</si>
  <si>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</si>
  <si>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</si>
  <si>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</si>
  <si>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</si>
  <si>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</si>
  <si>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</si>
  <si>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</si>
  <si>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</si>
  <si>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</si>
  <si>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</si>
  <si>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</si>
  <si>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</si>
  <si>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</si>
  <si>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</si>
  <si>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</si>
  <si>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</si>
  <si>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</si>
  <si>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</si>
  <si>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</si>
  <si>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</si>
  <si>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</si>
  <si>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</si>
  <si>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</si>
  <si>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</si>
  <si>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</si>
  <si>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</si>
  <si>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</si>
  <si>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</si>
  <si>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</si>
  <si>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</si>
  <si>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</si>
  <si>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</si>
  <si>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</si>
  <si>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</si>
  <si>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</si>
  <si>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</si>
  <si>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</si>
  <si>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</si>
  <si>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</si>
  <si>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</si>
  <si>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</si>
  <si>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</si>
  <si>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</si>
  <si>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</si>
  <si>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</si>
  <si>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</si>
  <si>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</si>
  <si>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</si>
  <si>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</si>
  <si>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</si>
  <si>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</si>
  <si>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</si>
  <si>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</si>
  <si>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</si>
  <si>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</si>
  <si>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</si>
  <si>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</si>
  <si>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</si>
  <si>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</si>
  <si>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</si>
  <si>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</si>
  <si>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</si>
  <si>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</si>
  <si>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</si>
  <si>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</si>
  <si>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</si>
  <si>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</si>
  <si>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</si>
  <si>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</si>
  <si>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</si>
  <si>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</si>
  <si>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</si>
  <si>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</si>
  <si>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</si>
  <si>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</si>
  <si>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</si>
  <si>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</si>
  <si>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</si>
  <si>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</si>
  <si>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</si>
  <si>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</si>
  <si>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</si>
  <si>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</si>
  <si>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</si>
  <si>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</si>
  <si>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</si>
  <si>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</si>
  <si>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</si>
  <si>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</si>
  <si>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</si>
  <si>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</si>
  <si>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</si>
  <si>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</si>
  <si>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</si>
  <si>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</si>
  <si>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</si>
  <si>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</si>
  <si>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</si>
  <si>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</si>
  <si>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</si>
  <si>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</si>
  <si>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</si>
  <si>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</si>
  <si>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</si>
  <si>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</si>
  <si>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</si>
  <si>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</si>
  <si>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</si>
  <si>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</si>
  <si>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</si>
  <si>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</si>
  <si>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</si>
  <si>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</si>
  <si>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</si>
  <si>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</si>
  <si>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</si>
  <si>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</si>
  <si>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</si>
  <si>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</si>
  <si>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</si>
  <si>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</si>
  <si>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</si>
  <si>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</si>
  <si>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</si>
  <si>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</si>
  <si>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</si>
  <si>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</si>
  <si>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</si>
  <si>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</si>
  <si>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</si>
  <si>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</si>
  <si>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</si>
  <si>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</si>
  <si>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</si>
  <si>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</si>
  <si>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</si>
  <si>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</si>
  <si>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</si>
  <si>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</si>
  <si>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</si>
  <si>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</si>
  <si>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</si>
  <si>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</si>
  <si>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</si>
  <si>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</si>
  <si>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</si>
  <si>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</si>
  <si>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</si>
  <si>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</si>
  <si>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</si>
  <si>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</si>
  <si>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</si>
  <si>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</si>
  <si>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</si>
  <si>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</si>
  <si>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</si>
  <si>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</si>
  <si>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</si>
  <si>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</si>
  <si>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</si>
  <si>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</si>
  <si>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</si>
  <si>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</si>
  <si>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</si>
  <si>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</si>
  <si>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</si>
  <si>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</si>
  <si>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</si>
  <si>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</si>
  <si>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</si>
  <si>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</si>
  <si>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</si>
  <si>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</si>
  <si>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</si>
  <si>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</si>
  <si>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</si>
  <si>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</si>
  <si>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</si>
  <si>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</si>
  <si>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</si>
  <si>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</si>
  <si>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</si>
  <si>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</si>
  <si>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</si>
  <si>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</si>
  <si>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</si>
  <si>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</si>
  <si>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</si>
  <si>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</si>
  <si>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</si>
  <si>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</si>
  <si>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</si>
  <si>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</si>
  <si>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</si>
  <si>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</si>
  <si>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</si>
  <si>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</si>
  <si>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</si>
  <si>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</si>
  <si>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</si>
  <si>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</si>
  <si>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</si>
  <si>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</si>
  <si>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</si>
  <si>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</si>
  <si>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</si>
  <si>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</si>
  <si>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</si>
  <si>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</si>
  <si>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</si>
  <si>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</si>
  <si>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</si>
  <si>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</si>
  <si>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</si>
  <si>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</si>
  <si>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</si>
  <si>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</si>
  <si>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</si>
  <si>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</si>
  <si>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</si>
  <si>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</si>
  <si>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</si>
  <si>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</si>
  <si>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</si>
  <si>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</si>
  <si>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</si>
  <si>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</si>
  <si>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</si>
  <si>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</si>
  <si>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</si>
  <si>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</si>
  <si>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</si>
  <si>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</si>
  <si>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</si>
  <si>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</si>
  <si>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</si>
  <si>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</si>
  <si>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</si>
  <si>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</si>
  <si>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</si>
  <si>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</si>
  <si>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</si>
  <si>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</si>
  <si>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</si>
  <si>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</si>
  <si>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</si>
  <si>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</si>
  <si>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</si>
  <si>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</si>
  <si>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</si>
  <si>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</si>
  <si>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</si>
  <si>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</si>
  <si>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</si>
  <si>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</si>
  <si>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</si>
  <si>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</si>
  <si>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</si>
  <si>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</si>
  <si>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</si>
  <si>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</si>
  <si>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</si>
  <si>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</si>
  <si>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</si>
  <si>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</si>
  <si>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</si>
  <si>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</si>
  <si>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</si>
  <si>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</si>
  <si>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</si>
  <si>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</si>
  <si>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</si>
  <si>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</si>
  <si>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</si>
  <si>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</si>
  <si>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</si>
  <si>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</si>
  <si>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</si>
  <si>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</si>
  <si>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</si>
  <si>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</si>
  <si>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</si>
  <si>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</si>
  <si>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</si>
  <si>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</si>
  <si>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</si>
  <si>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</si>
  <si>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</si>
  <si>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</si>
  <si>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</si>
  <si>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</si>
  <si>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</si>
  <si>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</si>
  <si>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</si>
  <si>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</si>
  <si>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</si>
  <si>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</si>
  <si>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</si>
  <si>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</si>
  <si>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</si>
  <si>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</si>
  <si>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</si>
  <si>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</si>
  <si>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</si>
  <si>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</si>
  <si>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</si>
  <si>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</si>
  <si>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</si>
  <si>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</si>
  <si>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</si>
  <si>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</si>
  <si>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</si>
  <si>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</si>
  <si>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</si>
  <si>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</si>
  <si>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</si>
  <si>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</si>
  <si>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</si>
  <si>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</si>
  <si>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</si>
  <si>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</si>
  <si>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</si>
  <si>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</si>
  <si>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</si>
  <si>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</si>
  <si>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</si>
  <si>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</si>
  <si>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</si>
  <si>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</si>
  <si>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</si>
  <si>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</si>
  <si>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</si>
  <si>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</si>
  <si>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</si>
  <si>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</si>
  <si>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</si>
  <si>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</si>
  <si>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</si>
  <si>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</si>
  <si>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</si>
  <si>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</si>
  <si>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</si>
  <si>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</si>
  <si>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</si>
  <si>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</si>
  <si>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</si>
  <si>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</si>
  <si>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</si>
  <si>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</si>
  <si>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</si>
  <si>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</si>
  <si>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</si>
  <si>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</si>
  <si>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</si>
  <si>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</si>
  <si>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</si>
  <si>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</si>
  <si>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</si>
  <si>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</si>
  <si>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</si>
  <si>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</si>
  <si>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</si>
  <si>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</si>
  <si>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</si>
  <si>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</si>
  <si>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</si>
  <si>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</si>
  <si>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</si>
  <si>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</si>
  <si>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</si>
  <si>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</si>
  <si>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</si>
  <si>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</si>
  <si>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</si>
  <si>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</si>
  <si>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</si>
  <si>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</si>
  <si>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</si>
  <si>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</si>
  <si>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</si>
  <si>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</si>
  <si>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</si>
  <si>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</si>
  <si>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</si>
  <si>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</si>
  <si>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</si>
  <si>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</si>
  <si>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</si>
  <si>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</si>
  <si>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</si>
  <si>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</si>
  <si>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</si>
  <si>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</si>
  <si>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</si>
  <si>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</si>
  <si>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</si>
  <si>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</si>
  <si>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</si>
  <si>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</si>
  <si>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</si>
  <si>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</si>
  <si>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</si>
  <si>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</si>
  <si>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</si>
  <si>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</si>
  <si>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</si>
  <si>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</si>
  <si>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</si>
  <si>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</si>
  <si>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</si>
  <si>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</si>
  <si>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</si>
  <si>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</si>
  <si>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</si>
  <si>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</si>
  <si>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</si>
  <si>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</si>
  <si>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</si>
  <si>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</si>
  <si>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</si>
  <si>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</si>
  <si>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</si>
  <si>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</si>
  <si>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</si>
  <si>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</si>
  <si>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</si>
  <si>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</si>
  <si>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</si>
  <si>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</si>
  <si>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</si>
  <si>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</si>
  <si>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</si>
  <si>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</si>
  <si>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</si>
  <si>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</si>
  <si>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</si>
  <si>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</si>
  <si>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</si>
  <si>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</si>
  <si>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</si>
  <si>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</si>
  <si>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</si>
  <si>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</si>
  <si>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</si>
  <si>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</si>
  <si>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</si>
  <si>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</si>
  <si>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</si>
  <si>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</si>
  <si>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</si>
  <si>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</si>
  <si>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</si>
  <si>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</si>
  <si>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</si>
  <si>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</si>
  <si>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</si>
  <si>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</si>
  <si>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</si>
  <si>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</si>
  <si>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</si>
  <si>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</si>
  <si>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</si>
  <si>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</si>
  <si>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</si>
  <si>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</si>
  <si>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</si>
  <si>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</si>
  <si>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</si>
  <si>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</si>
  <si>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</si>
  <si>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</si>
  <si>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</si>
  <si>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</si>
  <si>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</si>
  <si>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</si>
  <si>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</si>
  <si>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</si>
  <si>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</si>
  <si>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</si>
  <si>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</si>
  <si>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</si>
  <si>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</si>
  <si>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</si>
  <si>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</si>
  <si>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</si>
  <si>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</si>
  <si>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</si>
  <si>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</si>
  <si>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</si>
  <si>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</si>
  <si>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</si>
  <si>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</si>
  <si>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</si>
  <si>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</si>
  <si>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</si>
  <si>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</si>
  <si>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</si>
  <si>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</si>
  <si>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</si>
  <si>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</si>
  <si>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</si>
  <si>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</si>
  <si>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</si>
  <si>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</si>
  <si>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</si>
  <si>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</si>
  <si>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</si>
  <si>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</si>
  <si>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</si>
  <si>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</si>
  <si>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</si>
  <si>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</si>
  <si>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</si>
  <si>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</si>
  <si>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</si>
  <si>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</si>
  <si>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</si>
  <si>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</si>
  <si>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</si>
  <si>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</si>
  <si>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</si>
  <si>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</si>
  <si>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</si>
  <si>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</si>
  <si>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</si>
  <si>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</si>
  <si>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</si>
  <si>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</si>
  <si>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</si>
  <si>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</si>
  <si>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</si>
  <si>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</si>
  <si>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</si>
  <si>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</si>
  <si>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</si>
  <si>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</si>
  <si>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</si>
  <si>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</si>
  <si>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</si>
  <si>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</si>
  <si>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</si>
  <si>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</si>
  <si>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</si>
  <si>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</si>
  <si>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</si>
  <si>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</si>
  <si>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</si>
  <si>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</si>
  <si>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</si>
  <si>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</si>
  <si>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</si>
  <si>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</si>
  <si>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</si>
  <si>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</si>
  <si>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</si>
  <si>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</si>
  <si>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</si>
  <si>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</si>
  <si>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</si>
  <si>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</si>
  <si>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</si>
  <si>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</si>
  <si>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</si>
  <si>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</si>
  <si>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</si>
  <si>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</si>
  <si>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</si>
  <si>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</si>
  <si>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</si>
  <si>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</si>
  <si>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</si>
  <si>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</si>
  <si>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</si>
  <si>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</si>
  <si>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</si>
  <si>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</si>
  <si>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</si>
  <si>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</si>
  <si>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</si>
  <si>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</si>
  <si>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</si>
  <si>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</si>
  <si>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</si>
  <si>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</si>
  <si>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</si>
  <si>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</si>
  <si>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</si>
  <si>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</si>
  <si>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</si>
  <si>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</si>
  <si>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</si>
  <si>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</si>
  <si>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</si>
  <si>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</si>
  <si>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</si>
  <si>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</si>
  <si>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</si>
  <si>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</si>
  <si>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</si>
  <si>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</si>
  <si>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</si>
  <si>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</si>
  <si>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</si>
  <si>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</si>
  <si>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</si>
  <si>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</si>
  <si>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</si>
  <si>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</si>
  <si>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</si>
  <si>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</si>
  <si>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</si>
  <si>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</si>
  <si>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</si>
  <si>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</si>
  <si>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</si>
  <si>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</si>
  <si>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</si>
  <si>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</si>
  <si>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</si>
  <si>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</si>
  <si>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</si>
  <si>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</si>
  <si>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</si>
  <si>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</si>
  <si>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</si>
  <si>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</si>
  <si>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</si>
  <si>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</si>
  <si>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</si>
  <si>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</si>
  <si>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</si>
  <si>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</si>
  <si>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</si>
  <si>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</si>
  <si>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</si>
  <si>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</si>
  <si>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</si>
  <si>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</si>
  <si>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</si>
  <si>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</si>
  <si>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</si>
  <si>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</si>
  <si>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</si>
  <si>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</si>
  <si>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</si>
  <si>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</si>
  <si>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</si>
  <si>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</si>
  <si>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</si>
  <si>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</si>
  <si>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</si>
  <si>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</si>
  <si>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</si>
  <si>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</si>
  <si>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</si>
  <si>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</si>
  <si>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</si>
  <si>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</si>
  <si>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</si>
  <si>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</si>
  <si>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</si>
  <si>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</si>
  <si>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</si>
  <si>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</si>
  <si>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</si>
  <si>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</si>
  <si>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</si>
  <si>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</si>
  <si>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</si>
  <si>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</si>
  <si>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</si>
  <si>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</si>
  <si>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</si>
  <si>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</si>
  <si>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</si>
  <si>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</si>
  <si>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</si>
  <si>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</si>
  <si>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</si>
  <si>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</si>
  <si>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</si>
  <si>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</si>
  <si>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</si>
  <si>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</si>
  <si>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</si>
  <si>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</si>
  <si>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</si>
  <si>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</si>
  <si>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</si>
  <si>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</si>
  <si>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</si>
  <si>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</si>
  <si>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</si>
  <si>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</si>
  <si>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</si>
  <si>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</si>
  <si>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</si>
  <si>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</si>
  <si>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</si>
  <si>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</si>
  <si>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</si>
  <si>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</si>
  <si>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</si>
  <si>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</si>
  <si>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</si>
  <si>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</si>
  <si>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</si>
  <si>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</si>
  <si>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</si>
  <si>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</si>
  <si>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</si>
  <si>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</si>
  <si>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</si>
  <si>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</si>
  <si>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</si>
  <si>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</si>
  <si>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</si>
  <si>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</si>
  <si>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</si>
  <si>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</si>
  <si>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</si>
  <si>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</si>
  <si>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</si>
  <si>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</si>
  <si>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</si>
  <si>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</si>
  <si>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</si>
  <si>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</si>
  <si>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</si>
  <si>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</si>
  <si>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</si>
  <si>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</si>
  <si>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</si>
  <si>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</si>
  <si>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</si>
  <si>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</si>
  <si>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</si>
  <si>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</si>
  <si>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</si>
  <si>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</si>
  <si>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</si>
  <si>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</si>
  <si>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</si>
  <si>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</si>
  <si>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</si>
  <si>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</si>
  <si>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</si>
  <si>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</si>
  <si>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</si>
  <si>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</si>
  <si>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</si>
  <si>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</si>
  <si>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</si>
  <si>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</si>
  <si>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</si>
  <si>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</si>
  <si>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</si>
  <si>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</si>
  <si>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</si>
  <si>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</si>
  <si>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</si>
  <si>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</si>
  <si>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</si>
  <si>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</si>
  <si>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</si>
  <si>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</si>
  <si>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</si>
  <si>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</si>
  <si>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</si>
  <si>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</si>
  <si>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</si>
  <si>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</si>
  <si>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</si>
  <si>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</si>
  <si>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</si>
  <si>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</si>
  <si>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</si>
  <si>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</si>
  <si>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</si>
  <si>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</si>
  <si>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</si>
  <si>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</si>
  <si>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</si>
  <si>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</si>
  <si>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</si>
  <si>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</si>
  <si>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</si>
  <si>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</si>
  <si>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</si>
  <si>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</si>
  <si>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</si>
  <si>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</si>
  <si>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</si>
  <si>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</si>
  <si>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</si>
  <si>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</si>
  <si>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</si>
  <si>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</si>
  <si>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</si>
  <si>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</si>
  <si>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</si>
  <si>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</si>
  <si>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</si>
  <si>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</si>
  <si>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</si>
  <si>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</si>
  <si>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</si>
  <si>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</si>
  <si>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</si>
  <si>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</si>
  <si>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</si>
  <si>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</si>
  <si>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</si>
  <si>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</si>
  <si>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</si>
  <si>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</si>
  <si>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</si>
  <si>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</si>
  <si>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</si>
  <si>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</si>
  <si>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</si>
  <si>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</si>
  <si>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</si>
  <si>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</si>
  <si>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</si>
  <si>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</si>
  <si>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</si>
  <si>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</si>
  <si>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</si>
  <si>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</si>
  <si>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</si>
  <si>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</si>
  <si>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</si>
  <si>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</si>
  <si>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</si>
  <si>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</si>
  <si>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</si>
  <si>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</si>
  <si>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</si>
  <si>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</si>
  <si>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</si>
  <si>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</si>
  <si>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</si>
  <si>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</si>
  <si>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</si>
  <si>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</si>
  <si>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</si>
  <si>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</si>
  <si>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</si>
  <si>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</si>
  <si>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</si>
  <si>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</si>
  <si>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</si>
  <si>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</si>
  <si>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</si>
  <si>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</si>
  <si>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</si>
  <si>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</si>
  <si>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</si>
  <si>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</si>
  <si>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</si>
  <si>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</si>
  <si>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</si>
  <si>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</si>
  <si>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</si>
  <si>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</si>
  <si>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</si>
  <si>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</si>
  <si>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</si>
  <si>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</si>
  <si>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</si>
  <si>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</si>
  <si>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</si>
  <si>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</si>
  <si>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</si>
  <si>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</si>
  <si>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</si>
  <si>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</si>
  <si>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</si>
  <si>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</si>
  <si>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</si>
  <si>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</si>
  <si>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</si>
  <si>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</si>
  <si>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</si>
  <si>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</si>
  <si>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</si>
  <si>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</si>
  <si>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</si>
  <si>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</si>
  <si>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</si>
  <si>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</si>
  <si>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</si>
  <si>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</si>
  <si>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</si>
  <si>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</si>
  <si>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</si>
  <si>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</si>
  <si>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</si>
  <si>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</si>
  <si>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</si>
  <si>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</si>
  <si>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</si>
  <si>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</si>
  <si>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</si>
  <si>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</si>
  <si>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</si>
  <si>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</si>
  <si>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</si>
  <si>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</si>
  <si>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</si>
  <si>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</si>
  <si>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</si>
  <si>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</si>
  <si>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</si>
  <si>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</si>
  <si>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</si>
  <si>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</si>
  <si>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</si>
  <si>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</si>
  <si>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</si>
  <si>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</si>
  <si>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</si>
  <si>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</si>
  <si>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</si>
  <si>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</si>
  <si>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</si>
  <si>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</si>
  <si>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</si>
  <si>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</si>
  <si>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</si>
  <si>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</si>
  <si>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</si>
  <si>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</si>
  <si>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</si>
  <si>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</si>
  <si>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</si>
  <si>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</si>
  <si>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</si>
  <si>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</si>
  <si>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</si>
  <si>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</si>
  <si>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</si>
  <si>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</si>
  <si>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</si>
  <si>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</si>
  <si>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</si>
  <si>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</si>
  <si>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</si>
  <si>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</si>
  <si>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</si>
  <si>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</si>
  <si>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</si>
  <si>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</si>
  <si>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</si>
  <si>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</si>
  <si>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</si>
  <si>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</si>
  <si>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</si>
  <si>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</si>
  <si>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</si>
  <si>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</si>
  <si>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</si>
  <si>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</si>
  <si>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</si>
  <si>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</si>
  <si>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</si>
  <si>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</si>
  <si>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</si>
  <si>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</si>
  <si>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</si>
  <si>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</si>
  <si>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</si>
  <si>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</si>
  <si>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</si>
  <si>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</si>
  <si>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</si>
  <si>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</si>
  <si>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</si>
  <si>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</si>
  <si>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</si>
  <si>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</si>
  <si>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</si>
  <si>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</si>
  <si>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</si>
  <si>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</si>
  <si>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</si>
  <si>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</si>
  <si>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</si>
  <si>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</si>
  <si>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</si>
  <si>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</si>
  <si>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</si>
  <si>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</si>
  <si>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</si>
  <si>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</si>
  <si>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</si>
  <si>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</si>
  <si>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</si>
  <si>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</si>
  <si>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</si>
  <si>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</si>
  <si>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</si>
  <si>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</si>
  <si>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</si>
  <si>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</si>
  <si>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</si>
  <si>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</si>
  <si>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</si>
  <si>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</si>
  <si>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</si>
  <si>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</si>
  <si>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</si>
  <si>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</si>
  <si>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</si>
  <si>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</si>
  <si>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</si>
  <si>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</si>
  <si>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</si>
  <si>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</si>
  <si>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</si>
  <si>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</si>
  <si>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</si>
  <si>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</si>
  <si>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</si>
  <si>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</si>
  <si>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</si>
  <si>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</si>
  <si>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</si>
  <si>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</si>
  <si>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</si>
  <si>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</si>
  <si>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</si>
  <si>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</si>
  <si>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</si>
  <si>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</si>
  <si>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</si>
  <si>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</si>
  <si>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</si>
  <si>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</si>
  <si>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</si>
  <si>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</si>
  <si>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</si>
  <si>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</si>
  <si>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</si>
  <si>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</si>
  <si>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</si>
  <si>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</si>
  <si>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</si>
  <si>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</si>
  <si>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</si>
  <si>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</si>
  <si>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</si>
  <si>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</si>
  <si>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</si>
  <si>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</si>
  <si>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</si>
  <si>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</si>
  <si>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</si>
  <si>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</si>
  <si>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</si>
  <si>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</si>
  <si>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</si>
  <si>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</si>
  <si>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</si>
  <si>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</si>
  <si>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</si>
  <si>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</si>
  <si>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</si>
  <si>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</si>
  <si>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</si>
  <si>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</si>
  <si>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</si>
  <si>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</si>
  <si>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</si>
  <si>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</si>
  <si>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</si>
  <si>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</si>
  <si>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</si>
  <si>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</si>
  <si>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</si>
  <si>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</si>
  <si>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</si>
  <si>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</si>
  <si>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</si>
  <si>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</si>
  <si>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</si>
  <si>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</si>
  <si>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</si>
  <si>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</si>
  <si>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</si>
  <si>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</si>
  <si>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</si>
  <si>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</si>
  <si>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</si>
  <si>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</si>
  <si>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</si>
  <si>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</si>
  <si>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</si>
  <si>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</si>
  <si>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</si>
  <si>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</si>
  <si>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</si>
  <si>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</si>
  <si>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</si>
  <si>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</si>
  <si>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</si>
  <si>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</si>
  <si>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</si>
  <si>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</si>
  <si>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</si>
  <si>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</si>
  <si>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</si>
  <si>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</si>
  <si>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</si>
  <si>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</si>
  <si>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</si>
  <si>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</si>
  <si>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</si>
  <si>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</si>
  <si>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</si>
  <si>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</si>
  <si>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</si>
  <si>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</si>
  <si>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</si>
  <si>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</si>
  <si>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</si>
  <si>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</si>
  <si>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</si>
  <si>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</si>
  <si>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</si>
  <si>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</si>
  <si>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</si>
  <si>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</si>
  <si>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</si>
  <si>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</si>
  <si>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</si>
  <si>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</si>
  <si>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</si>
  <si>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</si>
  <si>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</si>
  <si>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</si>
  <si>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</si>
  <si>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</si>
  <si>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</si>
  <si>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</si>
  <si>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</si>
  <si>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</si>
  <si>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</si>
  <si>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</si>
  <si>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</si>
  <si>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</si>
  <si>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</si>
  <si>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</si>
  <si>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</si>
  <si>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</si>
  <si>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</si>
  <si>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</si>
  <si>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</si>
  <si>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</si>
  <si>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</si>
  <si>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</si>
  <si>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</si>
  <si>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</si>
  <si>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</si>
  <si>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</si>
  <si>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</si>
  <si>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</si>
  <si>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</si>
  <si>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</si>
  <si>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</si>
  <si>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</si>
  <si>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</si>
  <si>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</si>
  <si>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</si>
  <si>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</si>
  <si>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</si>
  <si>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</si>
  <si>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</si>
  <si>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</si>
  <si>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</si>
  <si>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</si>
  <si>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</si>
  <si>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</si>
  <si>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</si>
  <si>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</si>
  <si>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</si>
  <si>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</si>
  <si>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</si>
  <si>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</si>
  <si>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</si>
  <si>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</si>
  <si>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</si>
  <si>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</si>
  <si>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</si>
  <si>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</si>
  <si>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</si>
  <si>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</si>
  <si>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</si>
  <si>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</si>
  <si>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</si>
  <si>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</si>
  <si>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</si>
  <si>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</si>
  <si>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</si>
  <si>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</si>
  <si>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</si>
  <si>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</si>
  <si>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</si>
  <si>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</si>
  <si>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</si>
  <si>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</si>
  <si>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</si>
  <si>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</si>
  <si>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</si>
  <si>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</si>
  <si>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</si>
  <si>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</si>
  <si>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</si>
  <si>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</si>
  <si>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</si>
  <si>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</si>
  <si>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</si>
  <si>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</si>
  <si>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</si>
  <si>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</si>
  <si>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</si>
  <si>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</si>
  <si>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</si>
  <si>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</si>
  <si>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</si>
  <si>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</si>
  <si>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</si>
  <si>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</si>
  <si>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</si>
  <si>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</si>
  <si>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</si>
  <si>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</si>
  <si>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</si>
  <si>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</si>
  <si>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</si>
  <si>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</si>
  <si>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</si>
  <si>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</si>
  <si>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</si>
  <si>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</si>
  <si>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</si>
  <si>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</si>
  <si>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</si>
  <si>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</si>
  <si>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</si>
  <si>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</si>
  <si>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</si>
  <si>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</si>
  <si>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</si>
  <si>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</si>
  <si>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</si>
  <si>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</si>
  <si>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</si>
  <si>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</si>
  <si>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</si>
  <si>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</si>
  <si>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</si>
  <si>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</si>
  <si>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</si>
  <si>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</si>
  <si>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</si>
  <si>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</si>
  <si>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</si>
  <si>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</si>
  <si>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</si>
  <si>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</si>
  <si>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</si>
  <si>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</si>
  <si>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</si>
  <si>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</si>
  <si>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</si>
  <si>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</si>
  <si>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</si>
  <si>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</si>
  <si>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</si>
  <si>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</si>
  <si>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</si>
  <si>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</si>
  <si>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</si>
  <si>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</si>
  <si>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</si>
  <si>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</si>
  <si>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</si>
  <si>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</si>
  <si>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</si>
  <si>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</si>
  <si>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</si>
  <si>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</si>
  <si>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</si>
  <si>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</si>
  <si>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</si>
  <si>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</si>
  <si>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</si>
  <si>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</si>
  <si>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</si>
  <si>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</si>
  <si>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</si>
  <si>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</si>
  <si>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</si>
  <si>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</si>
  <si>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</si>
  <si>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</si>
  <si>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</si>
  <si>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</si>
  <si>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</si>
  <si>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Жайық Көзайым</t>
  </si>
  <si>
    <t>Марат Раушан</t>
  </si>
  <si>
    <t>Сансызбай Әлинұр</t>
  </si>
  <si>
    <t>Сақуов Қалижан</t>
  </si>
  <si>
    <t>Мұратбекова Айару</t>
  </si>
  <si>
    <t>һөқұү.</t>
  </si>
  <si>
    <t xml:space="preserve">                                  Оқу жылы: _____2023_______                              Топ: ____ Ортаңғы "Балапан"_________                Өткізу кезеңі:  _______________       Өткізу мерзімі:______________</t>
  </si>
  <si>
    <t>Жаңғылыш Көзайым</t>
  </si>
  <si>
    <t>Көпжүрсін Абдуллах</t>
  </si>
  <si>
    <t>Нұрыммжан Хасан</t>
  </si>
  <si>
    <t>Тимуров Батыр</t>
  </si>
  <si>
    <t>Дастанұлы Халид</t>
  </si>
  <si>
    <t>Мұқамбеталина Адина</t>
  </si>
  <si>
    <t>Болат София</t>
  </si>
  <si>
    <t>Болат Ерқанат</t>
  </si>
  <si>
    <t>Тағыбергенов Ілияс</t>
  </si>
  <si>
    <t>Тарықбаев Дарын</t>
  </si>
  <si>
    <t>Жанадилова Тоғжан</t>
  </si>
  <si>
    <t>Талғатова Айша</t>
  </si>
  <si>
    <t>Жанат Ілияс</t>
  </si>
  <si>
    <t>Мамбеталин Ерсін</t>
  </si>
  <si>
    <t>Болат Сабина</t>
  </si>
  <si>
    <t>Болат Раяна</t>
  </si>
  <si>
    <t>Майлыбай Мұхаммад</t>
  </si>
  <si>
    <t>Абат Расул</t>
  </si>
  <si>
    <t>Арман Аят</t>
  </si>
  <si>
    <t>Базарбай Шерәлі</t>
  </si>
  <si>
    <t xml:space="preserve">                                  Оқу жылы: ______2023______                              Топ: _____балапан________                 Өткізу кезеңі: ____мамыр______________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</si>
</sst>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1" t="s">
        <v>3239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1" t="s">
        <v>0</v>
      </c>
      <c r="B4" s="101" t="s">
        <v>1</v>
      </c>
      <c r="C4" s="102" t="s">
        <v>87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103"/>
      <c r="AM4" s="73" t="s">
        <v>2</v>
      </c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104"/>
      <c r="CC4" s="73" t="s">
        <v>2</v>
      </c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2" t="s">
        <v>181</v>
      </c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3"/>
      <c r="EE4" s="70" t="s">
        <v>244</v>
      </c>
      <c r="EF4" s="71"/>
      <c r="EG4" s="71"/>
      <c r="EH4" s="71"/>
      <c r="EI4" s="71"/>
      <c r="EJ4" s="71"/>
      <c r="EK4" s="71"/>
      <c r="EL4" s="71"/>
      <c r="EM4" s="72"/>
      <c r="EN4" s="73" t="s">
        <v>244</v>
      </c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65" t="s">
        <v>291</v>
      </c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</row>
    <row r="5" spans="1:227" ht="15" customHeight="1" x14ac:dyDescent="0.25">
      <c r="A5" s="101"/>
      <c r="B5" s="101"/>
      <c r="C5" s="91" t="s">
        <v>88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76" t="s">
        <v>86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84"/>
      <c r="CC5" s="66" t="s">
        <v>3</v>
      </c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85"/>
      <c r="DA5" s="77" t="s">
        <v>182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8"/>
      <c r="EE5" s="67" t="s">
        <v>245</v>
      </c>
      <c r="EF5" s="68"/>
      <c r="EG5" s="68"/>
      <c r="EH5" s="68"/>
      <c r="EI5" s="68"/>
      <c r="EJ5" s="68"/>
      <c r="EK5" s="68"/>
      <c r="EL5" s="68"/>
      <c r="EM5" s="69"/>
      <c r="EN5" s="67" t="s">
        <v>246</v>
      </c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6" t="s">
        <v>292</v>
      </c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</row>
    <row r="6" spans="1:227" ht="10.15" hidden="1" customHeight="1" x14ac:dyDescent="0.25">
      <c r="A6" s="101"/>
      <c r="B6" s="101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1"/>
      <c r="B7" s="101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1"/>
      <c r="B8" s="101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1"/>
      <c r="B9" s="101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1"/>
      <c r="B10" s="101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1"/>
      <c r="B11" s="101"/>
      <c r="C11" s="92" t="s">
        <v>26</v>
      </c>
      <c r="D11" s="93" t="s">
        <v>5</v>
      </c>
      <c r="E11" s="93" t="s">
        <v>6</v>
      </c>
      <c r="F11" s="76" t="s">
        <v>34</v>
      </c>
      <c r="G11" s="76" t="s">
        <v>7</v>
      </c>
      <c r="H11" s="76" t="s">
        <v>8</v>
      </c>
      <c r="I11" s="76" t="s">
        <v>27</v>
      </c>
      <c r="J11" s="76" t="s">
        <v>9</v>
      </c>
      <c r="K11" s="76" t="s">
        <v>10</v>
      </c>
      <c r="L11" s="93" t="s">
        <v>39</v>
      </c>
      <c r="M11" s="93" t="s">
        <v>9</v>
      </c>
      <c r="N11" s="93" t="s">
        <v>10</v>
      </c>
      <c r="O11" s="93" t="s">
        <v>28</v>
      </c>
      <c r="P11" s="93" t="s">
        <v>11</v>
      </c>
      <c r="Q11" s="93" t="s">
        <v>4</v>
      </c>
      <c r="R11" s="93" t="s">
        <v>29</v>
      </c>
      <c r="S11" s="93" t="s">
        <v>6</v>
      </c>
      <c r="T11" s="93" t="s">
        <v>12</v>
      </c>
      <c r="U11" s="93" t="s">
        <v>51</v>
      </c>
      <c r="V11" s="93" t="s">
        <v>6</v>
      </c>
      <c r="W11" s="93" t="s">
        <v>12</v>
      </c>
      <c r="X11" s="90" t="s">
        <v>30</v>
      </c>
      <c r="Y11" s="91" t="s">
        <v>10</v>
      </c>
      <c r="Z11" s="92" t="s">
        <v>13</v>
      </c>
      <c r="AA11" s="93" t="s">
        <v>31</v>
      </c>
      <c r="AB11" s="93" t="s">
        <v>14</v>
      </c>
      <c r="AC11" s="93" t="s">
        <v>15</v>
      </c>
      <c r="AD11" s="93" t="s">
        <v>32</v>
      </c>
      <c r="AE11" s="93" t="s">
        <v>4</v>
      </c>
      <c r="AF11" s="93" t="s">
        <v>5</v>
      </c>
      <c r="AG11" s="93" t="s">
        <v>33</v>
      </c>
      <c r="AH11" s="93" t="s">
        <v>12</v>
      </c>
      <c r="AI11" s="93" t="s">
        <v>7</v>
      </c>
      <c r="AJ11" s="93" t="s">
        <v>71</v>
      </c>
      <c r="AK11" s="93" t="s">
        <v>16</v>
      </c>
      <c r="AL11" s="93" t="s">
        <v>9</v>
      </c>
      <c r="AM11" s="93" t="s">
        <v>72</v>
      </c>
      <c r="AN11" s="93"/>
      <c r="AO11" s="93"/>
      <c r="AP11" s="90" t="s">
        <v>73</v>
      </c>
      <c r="AQ11" s="91"/>
      <c r="AR11" s="92"/>
      <c r="AS11" s="90" t="s">
        <v>74</v>
      </c>
      <c r="AT11" s="91"/>
      <c r="AU11" s="92"/>
      <c r="AV11" s="93" t="s">
        <v>75</v>
      </c>
      <c r="AW11" s="93"/>
      <c r="AX11" s="93"/>
      <c r="AY11" s="93" t="s">
        <v>76</v>
      </c>
      <c r="AZ11" s="93"/>
      <c r="BA11" s="93"/>
      <c r="BB11" s="93" t="s">
        <v>77</v>
      </c>
      <c r="BC11" s="93"/>
      <c r="BD11" s="93"/>
      <c r="BE11" s="89" t="s">
        <v>78</v>
      </c>
      <c r="BF11" s="89"/>
      <c r="BG11" s="89"/>
      <c r="BH11" s="93" t="s">
        <v>79</v>
      </c>
      <c r="BI11" s="93"/>
      <c r="BJ11" s="93"/>
      <c r="BK11" s="93" t="s">
        <v>80</v>
      </c>
      <c r="BL11" s="93"/>
      <c r="BM11" s="93"/>
      <c r="BN11" s="93" t="s">
        <v>81</v>
      </c>
      <c r="BO11" s="93"/>
      <c r="BP11" s="93"/>
      <c r="BQ11" s="93" t="s">
        <v>82</v>
      </c>
      <c r="BR11" s="93"/>
      <c r="BS11" s="93"/>
      <c r="BT11" s="93" t="s">
        <v>83</v>
      </c>
      <c r="BU11" s="93"/>
      <c r="BV11" s="93"/>
      <c r="BW11" s="86" t="s">
        <v>84</v>
      </c>
      <c r="BX11" s="86"/>
      <c r="BY11" s="86"/>
      <c r="BZ11" s="86" t="s">
        <v>85</v>
      </c>
      <c r="CA11" s="86"/>
      <c r="CB11" s="87"/>
      <c r="CC11" s="76" t="s">
        <v>140</v>
      </c>
      <c r="CD11" s="76"/>
      <c r="CE11" s="76"/>
      <c r="CF11" s="76" t="s">
        <v>141</v>
      </c>
      <c r="CG11" s="76"/>
      <c r="CH11" s="76"/>
      <c r="CI11" s="66" t="s">
        <v>142</v>
      </c>
      <c r="CJ11" s="66"/>
      <c r="CK11" s="66"/>
      <c r="CL11" s="76" t="s">
        <v>143</v>
      </c>
      <c r="CM11" s="76"/>
      <c r="CN11" s="76"/>
      <c r="CO11" s="76" t="s">
        <v>144</v>
      </c>
      <c r="CP11" s="76"/>
      <c r="CQ11" s="76"/>
      <c r="CR11" s="76" t="s">
        <v>145</v>
      </c>
      <c r="CS11" s="76"/>
      <c r="CT11" s="76"/>
      <c r="CU11" s="76" t="s">
        <v>146</v>
      </c>
      <c r="CV11" s="76"/>
      <c r="CW11" s="76"/>
      <c r="CX11" s="76" t="s">
        <v>147</v>
      </c>
      <c r="CY11" s="76"/>
      <c r="CZ11" s="84"/>
      <c r="DA11" s="75" t="s">
        <v>183</v>
      </c>
      <c r="DB11" s="79"/>
      <c r="DC11" s="80"/>
      <c r="DD11" s="75" t="s">
        <v>184</v>
      </c>
      <c r="DE11" s="79"/>
      <c r="DF11" s="80"/>
      <c r="DG11" s="75" t="s">
        <v>185</v>
      </c>
      <c r="DH11" s="79"/>
      <c r="DI11" s="80"/>
      <c r="DJ11" s="66" t="s">
        <v>186</v>
      </c>
      <c r="DK11" s="66"/>
      <c r="DL11" s="66"/>
      <c r="DM11" s="66" t="s">
        <v>187</v>
      </c>
      <c r="DN11" s="66"/>
      <c r="DO11" s="66"/>
      <c r="DP11" s="66" t="s">
        <v>188</v>
      </c>
      <c r="DQ11" s="66"/>
      <c r="DR11" s="66"/>
      <c r="DS11" s="66" t="s">
        <v>189</v>
      </c>
      <c r="DT11" s="66"/>
      <c r="DU11" s="66"/>
      <c r="DV11" s="66" t="s">
        <v>190</v>
      </c>
      <c r="DW11" s="66"/>
      <c r="DX11" s="66"/>
      <c r="DY11" s="66" t="s">
        <v>191</v>
      </c>
      <c r="DZ11" s="66"/>
      <c r="EA11" s="66"/>
      <c r="EB11" s="75" t="s">
        <v>192</v>
      </c>
      <c r="EC11" s="79"/>
      <c r="ED11" s="79"/>
      <c r="EE11" s="66" t="s">
        <v>230</v>
      </c>
      <c r="EF11" s="66"/>
      <c r="EG11" s="66"/>
      <c r="EH11" s="66" t="s">
        <v>231</v>
      </c>
      <c r="EI11" s="66"/>
      <c r="EJ11" s="66"/>
      <c r="EK11" s="66" t="s">
        <v>232</v>
      </c>
      <c r="EL11" s="66"/>
      <c r="EM11" s="66"/>
      <c r="EN11" s="66" t="s">
        <v>233</v>
      </c>
      <c r="EO11" s="66"/>
      <c r="EP11" s="66"/>
      <c r="EQ11" s="66" t="s">
        <v>234</v>
      </c>
      <c r="ER11" s="66"/>
      <c r="ES11" s="66"/>
      <c r="ET11" s="66" t="s">
        <v>235</v>
      </c>
      <c r="EU11" s="66"/>
      <c r="EV11" s="66"/>
      <c r="EW11" s="66" t="s">
        <v>236</v>
      </c>
      <c r="EX11" s="66"/>
      <c r="EY11" s="66"/>
      <c r="EZ11" s="66" t="s">
        <v>237</v>
      </c>
      <c r="FA11" s="66"/>
      <c r="FB11" s="66"/>
      <c r="FC11" s="66" t="s">
        <v>238</v>
      </c>
      <c r="FD11" s="66"/>
      <c r="FE11" s="66"/>
      <c r="FF11" s="66" t="s">
        <v>239</v>
      </c>
      <c r="FG11" s="66"/>
      <c r="FH11" s="66"/>
      <c r="FI11" s="66" t="s">
        <v>240</v>
      </c>
      <c r="FJ11" s="66"/>
      <c r="FK11" s="66"/>
      <c r="FL11" s="66" t="s">
        <v>241</v>
      </c>
      <c r="FM11" s="66"/>
      <c r="FN11" s="66"/>
      <c r="FO11" s="66" t="s">
        <v>242</v>
      </c>
      <c r="FP11" s="66"/>
      <c r="FQ11" s="66"/>
      <c r="FR11" s="66" t="s">
        <v>243</v>
      </c>
      <c r="FS11" s="66"/>
      <c r="FT11" s="75"/>
      <c r="FU11" s="66" t="s">
        <v>293</v>
      </c>
      <c r="FV11" s="66"/>
      <c r="FW11" s="66"/>
      <c r="FX11" s="66" t="s">
        <v>294</v>
      </c>
      <c r="FY11" s="66"/>
      <c r="FZ11" s="66"/>
      <c r="GA11" s="66" t="s">
        <v>295</v>
      </c>
      <c r="GB11" s="66"/>
      <c r="GC11" s="66"/>
      <c r="GD11" s="66" t="s">
        <v>296</v>
      </c>
      <c r="GE11" s="66"/>
      <c r="GF11" s="66"/>
      <c r="GG11" s="66" t="s">
        <v>297</v>
      </c>
      <c r="GH11" s="66"/>
      <c r="GI11" s="66"/>
      <c r="GJ11" s="66" t="s">
        <v>298</v>
      </c>
      <c r="GK11" s="66"/>
      <c r="GL11" s="66"/>
      <c r="GM11" s="66" t="s">
        <v>299</v>
      </c>
      <c r="GN11" s="66"/>
      <c r="GO11" s="66"/>
      <c r="GP11" s="66" t="s">
        <v>300</v>
      </c>
      <c r="GQ11" s="66"/>
      <c r="GR11" s="66"/>
      <c r="GS11" s="66" t="s">
        <v>301</v>
      </c>
      <c r="GT11" s="66"/>
      <c r="GU11" s="66"/>
      <c r="GV11" s="66" t="s">
        <v>302</v>
      </c>
      <c r="GW11" s="66"/>
      <c r="GX11" s="66"/>
      <c r="GY11" s="66" t="s">
        <v>303</v>
      </c>
      <c r="GZ11" s="66"/>
      <c r="HA11" s="66"/>
      <c r="HB11" s="66" t="s">
        <v>304</v>
      </c>
      <c r="HC11" s="66"/>
      <c r="HD11" s="66"/>
      <c r="HE11" s="66" t="s">
        <v>305</v>
      </c>
      <c r="HF11" s="66"/>
      <c r="HG11" s="66"/>
      <c r="HH11" s="66" t="s">
        <v>306</v>
      </c>
      <c r="HI11" s="66"/>
      <c r="HJ11" s="66"/>
      <c r="HK11" s="66" t="s">
        <v>307</v>
      </c>
      <c r="HL11" s="66"/>
      <c r="HM11" s="66"/>
      <c r="HN11" s="66" t="s">
        <v>308</v>
      </c>
      <c r="HO11" s="66"/>
      <c r="HP11" s="66"/>
      <c r="HQ11" s="66" t="s">
        <v>309</v>
      </c>
      <c r="HR11" s="66"/>
      <c r="HS11" s="66"/>
    </row>
    <row r="12" spans="1:227" ht="156" customHeight="1" thickBot="1" x14ac:dyDescent="0.3">
      <c r="A12" s="101"/>
      <c r="B12" s="101"/>
      <c r="C12" s="98" t="s">
        <v>18</v>
      </c>
      <c r="D12" s="88"/>
      <c r="E12" s="88"/>
      <c r="F12" s="99" t="s">
        <v>401</v>
      </c>
      <c r="G12" s="99"/>
      <c r="H12" s="98"/>
      <c r="I12" s="100" t="s">
        <v>35</v>
      </c>
      <c r="J12" s="99"/>
      <c r="K12" s="99"/>
      <c r="L12" s="88" t="s">
        <v>40</v>
      </c>
      <c r="M12" s="88"/>
      <c r="N12" s="88"/>
      <c r="O12" s="88" t="s">
        <v>44</v>
      </c>
      <c r="P12" s="88"/>
      <c r="Q12" s="88"/>
      <c r="R12" s="88" t="s">
        <v>47</v>
      </c>
      <c r="S12" s="88"/>
      <c r="T12" s="88"/>
      <c r="U12" s="88" t="s">
        <v>52</v>
      </c>
      <c r="V12" s="88"/>
      <c r="W12" s="88"/>
      <c r="X12" s="88" t="s">
        <v>54</v>
      </c>
      <c r="Y12" s="88"/>
      <c r="Z12" s="88"/>
      <c r="AA12" s="88" t="s">
        <v>57</v>
      </c>
      <c r="AB12" s="88"/>
      <c r="AC12" s="88"/>
      <c r="AD12" s="88" t="s">
        <v>61</v>
      </c>
      <c r="AE12" s="88"/>
      <c r="AF12" s="88"/>
      <c r="AG12" s="88" t="s">
        <v>63</v>
      </c>
      <c r="AH12" s="88"/>
      <c r="AI12" s="88"/>
      <c r="AJ12" s="88" t="s">
        <v>67</v>
      </c>
      <c r="AK12" s="88"/>
      <c r="AL12" s="88"/>
      <c r="AM12" s="88" t="s">
        <v>89</v>
      </c>
      <c r="AN12" s="88"/>
      <c r="AO12" s="88"/>
      <c r="AP12" s="88" t="s">
        <v>92</v>
      </c>
      <c r="AQ12" s="88"/>
      <c r="AR12" s="88"/>
      <c r="AS12" s="88" t="s">
        <v>96</v>
      </c>
      <c r="AT12" s="88"/>
      <c r="AU12" s="88"/>
      <c r="AV12" s="88" t="s">
        <v>100</v>
      </c>
      <c r="AW12" s="88"/>
      <c r="AX12" s="88"/>
      <c r="AY12" s="88" t="s">
        <v>101</v>
      </c>
      <c r="AZ12" s="88"/>
      <c r="BA12" s="88"/>
      <c r="BB12" s="88" t="s">
        <v>104</v>
      </c>
      <c r="BC12" s="88"/>
      <c r="BD12" s="88"/>
      <c r="BE12" s="88" t="s">
        <v>108</v>
      </c>
      <c r="BF12" s="88"/>
      <c r="BG12" s="88"/>
      <c r="BH12" s="88" t="s">
        <v>112</v>
      </c>
      <c r="BI12" s="88"/>
      <c r="BJ12" s="88"/>
      <c r="BK12" s="88" t="s">
        <v>116</v>
      </c>
      <c r="BL12" s="88"/>
      <c r="BM12" s="88"/>
      <c r="BN12" s="88" t="s">
        <v>120</v>
      </c>
      <c r="BO12" s="88"/>
      <c r="BP12" s="88"/>
      <c r="BQ12" s="88" t="s">
        <v>124</v>
      </c>
      <c r="BR12" s="88"/>
      <c r="BS12" s="88"/>
      <c r="BT12" s="88" t="s">
        <v>128</v>
      </c>
      <c r="BU12" s="88"/>
      <c r="BV12" s="88"/>
      <c r="BW12" s="88" t="s">
        <v>132</v>
      </c>
      <c r="BX12" s="88"/>
      <c r="BY12" s="88"/>
      <c r="BZ12" s="88" t="s">
        <v>136</v>
      </c>
      <c r="CA12" s="88"/>
      <c r="CB12" s="88"/>
      <c r="CC12" s="62" t="s">
        <v>149</v>
      </c>
      <c r="CD12" s="63"/>
      <c r="CE12" s="64"/>
      <c r="CF12" s="62" t="s">
        <v>153</v>
      </c>
      <c r="CG12" s="63"/>
      <c r="CH12" s="64"/>
      <c r="CI12" s="62" t="s">
        <v>157</v>
      </c>
      <c r="CJ12" s="63"/>
      <c r="CK12" s="64"/>
      <c r="CL12" s="62" t="s">
        <v>161</v>
      </c>
      <c r="CM12" s="63"/>
      <c r="CN12" s="64"/>
      <c r="CO12" s="62" t="s">
        <v>165</v>
      </c>
      <c r="CP12" s="63"/>
      <c r="CQ12" s="64"/>
      <c r="CR12" s="62" t="s">
        <v>169</v>
      </c>
      <c r="CS12" s="63"/>
      <c r="CT12" s="64"/>
      <c r="CU12" s="62" t="s">
        <v>173</v>
      </c>
      <c r="CV12" s="63"/>
      <c r="CW12" s="64"/>
      <c r="CX12" s="62" t="s">
        <v>177</v>
      </c>
      <c r="CY12" s="63"/>
      <c r="CZ12" s="63"/>
      <c r="DA12" s="62" t="s">
        <v>193</v>
      </c>
      <c r="DB12" s="63"/>
      <c r="DC12" s="64"/>
      <c r="DD12" s="62" t="s">
        <v>195</v>
      </c>
      <c r="DE12" s="63"/>
      <c r="DF12" s="64"/>
      <c r="DG12" s="62" t="s">
        <v>199</v>
      </c>
      <c r="DH12" s="63"/>
      <c r="DI12" s="64"/>
      <c r="DJ12" s="62" t="s">
        <v>203</v>
      </c>
      <c r="DK12" s="63"/>
      <c r="DL12" s="64"/>
      <c r="DM12" s="62" t="s">
        <v>207</v>
      </c>
      <c r="DN12" s="63"/>
      <c r="DO12" s="64"/>
      <c r="DP12" s="62" t="s">
        <v>211</v>
      </c>
      <c r="DQ12" s="63"/>
      <c r="DR12" s="64"/>
      <c r="DS12" s="62" t="s">
        <v>215</v>
      </c>
      <c r="DT12" s="63"/>
      <c r="DU12" s="64"/>
      <c r="DV12" s="62" t="s">
        <v>219</v>
      </c>
      <c r="DW12" s="63"/>
      <c r="DX12" s="64"/>
      <c r="DY12" s="62" t="s">
        <v>223</v>
      </c>
      <c r="DZ12" s="63"/>
      <c r="EA12" s="64"/>
      <c r="EB12" s="62" t="s">
        <v>226</v>
      </c>
      <c r="EC12" s="63"/>
      <c r="ED12" s="63"/>
      <c r="EE12" s="62" t="s">
        <v>247</v>
      </c>
      <c r="EF12" s="63"/>
      <c r="EG12" s="64"/>
      <c r="EH12" s="62" t="s">
        <v>251</v>
      </c>
      <c r="EI12" s="63"/>
      <c r="EJ12" s="64"/>
      <c r="EK12" s="62" t="s">
        <v>255</v>
      </c>
      <c r="EL12" s="63"/>
      <c r="EM12" s="64"/>
      <c r="EN12" s="62" t="s">
        <v>259</v>
      </c>
      <c r="EO12" s="63"/>
      <c r="EP12" s="64"/>
      <c r="EQ12" s="62" t="s">
        <v>260</v>
      </c>
      <c r="ER12" s="63"/>
      <c r="ES12" s="64"/>
      <c r="ET12" s="62" t="s">
        <v>264</v>
      </c>
      <c r="EU12" s="63"/>
      <c r="EV12" s="64"/>
      <c r="EW12" s="62" t="s">
        <v>266</v>
      </c>
      <c r="EX12" s="63"/>
      <c r="EY12" s="64"/>
      <c r="EZ12" s="62" t="s">
        <v>268</v>
      </c>
      <c r="FA12" s="63"/>
      <c r="FB12" s="64"/>
      <c r="FC12" s="62" t="s">
        <v>270</v>
      </c>
      <c r="FD12" s="63"/>
      <c r="FE12" s="64"/>
      <c r="FF12" s="62" t="s">
        <v>274</v>
      </c>
      <c r="FG12" s="63"/>
      <c r="FH12" s="64"/>
      <c r="FI12" s="62" t="s">
        <v>277</v>
      </c>
      <c r="FJ12" s="63"/>
      <c r="FK12" s="64"/>
      <c r="FL12" s="62" t="s">
        <v>280</v>
      </c>
      <c r="FM12" s="63"/>
      <c r="FN12" s="64"/>
      <c r="FO12" s="62" t="s">
        <v>284</v>
      </c>
      <c r="FP12" s="63"/>
      <c r="FQ12" s="64"/>
      <c r="FR12" s="62" t="s">
        <v>287</v>
      </c>
      <c r="FS12" s="63"/>
      <c r="FT12" s="63"/>
      <c r="FU12" s="62" t="s">
        <v>313</v>
      </c>
      <c r="FV12" s="63"/>
      <c r="FW12" s="64"/>
      <c r="FX12" s="62" t="s">
        <v>314</v>
      </c>
      <c r="FY12" s="63"/>
      <c r="FZ12" s="64"/>
      <c r="GA12" s="62" t="s">
        <v>318</v>
      </c>
      <c r="GB12" s="63"/>
      <c r="GC12" s="64"/>
      <c r="GD12" s="62" t="s">
        <v>365</v>
      </c>
      <c r="GE12" s="63"/>
      <c r="GF12" s="64"/>
      <c r="GG12" s="62" t="s">
        <v>321</v>
      </c>
      <c r="GH12" s="63"/>
      <c r="GI12" s="64"/>
      <c r="GJ12" s="62" t="s">
        <v>323</v>
      </c>
      <c r="GK12" s="63"/>
      <c r="GL12" s="64"/>
      <c r="GM12" s="62" t="s">
        <v>327</v>
      </c>
      <c r="GN12" s="63"/>
      <c r="GO12" s="64"/>
      <c r="GP12" s="62" t="s">
        <v>329</v>
      </c>
      <c r="GQ12" s="63"/>
      <c r="GR12" s="64"/>
      <c r="GS12" s="62" t="s">
        <v>333</v>
      </c>
      <c r="GT12" s="63"/>
      <c r="GU12" s="64"/>
      <c r="GV12" s="62" t="s">
        <v>335</v>
      </c>
      <c r="GW12" s="63"/>
      <c r="GX12" s="64"/>
      <c r="GY12" s="62" t="s">
        <v>339</v>
      </c>
      <c r="GZ12" s="63"/>
      <c r="HA12" s="64"/>
      <c r="HB12" s="62" t="s">
        <v>343</v>
      </c>
      <c r="HC12" s="63"/>
      <c r="HD12" s="64"/>
      <c r="HE12" s="62" t="s">
        <v>347</v>
      </c>
      <c r="HF12" s="63"/>
      <c r="HG12" s="64"/>
      <c r="HH12" s="62" t="s">
        <v>351</v>
      </c>
      <c r="HI12" s="63"/>
      <c r="HJ12" s="64"/>
      <c r="HK12" s="62" t="s">
        <v>355</v>
      </c>
      <c r="HL12" s="63"/>
      <c r="HM12" s="64"/>
      <c r="HN12" s="62" t="s">
        <v>358</v>
      </c>
      <c r="HO12" s="63"/>
      <c r="HP12" s="64"/>
      <c r="HQ12" s="62" t="s">
        <v>361</v>
      </c>
      <c r="HR12" s="63"/>
      <c r="HS12" s="64"/>
    </row>
    <row r="13" spans="1:227" ht="90.6" customHeight="1" thickBot="1" x14ac:dyDescent="0.3">
      <c r="A13" s="101"/>
      <c r="B13" s="101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4" t="s">
        <v>3209</v>
      </c>
      <c r="B39" s="9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6" t="s">
        <v>3242</v>
      </c>
      <c r="B40" s="97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workbookViewId="0"/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1" t="s">
        <v>3240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1" t="s">
        <v>0</v>
      </c>
      <c r="B4" s="101" t="s">
        <v>1</v>
      </c>
      <c r="C4" s="102" t="s">
        <v>87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103"/>
      <c r="BH4" s="73" t="s">
        <v>2</v>
      </c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 t="s">
        <v>2</v>
      </c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83" t="s">
        <v>181</v>
      </c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3"/>
      <c r="EQ4" s="82" t="s">
        <v>244</v>
      </c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70" t="s">
        <v>244</v>
      </c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 t="s">
        <v>244</v>
      </c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 t="s">
        <v>244</v>
      </c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2"/>
      <c r="HT4" s="73" t="s">
        <v>244</v>
      </c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85" t="s">
        <v>291</v>
      </c>
      <c r="IY4" s="116"/>
      <c r="IZ4" s="116"/>
      <c r="JA4" s="116"/>
      <c r="JB4" s="116"/>
      <c r="JC4" s="116"/>
      <c r="JD4" s="116"/>
      <c r="JE4" s="116"/>
      <c r="JF4" s="116"/>
      <c r="JG4" s="116"/>
      <c r="JH4" s="116"/>
      <c r="JI4" s="116"/>
      <c r="JJ4" s="116"/>
      <c r="JK4" s="116"/>
      <c r="JL4" s="116"/>
      <c r="JM4" s="116"/>
      <c r="JN4" s="116"/>
      <c r="JO4" s="116"/>
      <c r="JP4" s="116"/>
      <c r="JQ4" s="116"/>
      <c r="JR4" s="116"/>
      <c r="JS4" s="116"/>
      <c r="JT4" s="116"/>
      <c r="JU4" s="116"/>
      <c r="JV4" s="116"/>
      <c r="JW4" s="116"/>
      <c r="JX4" s="116"/>
      <c r="JY4" s="116"/>
      <c r="JZ4" s="116"/>
      <c r="KA4" s="116"/>
      <c r="KB4" s="116"/>
      <c r="KC4" s="116"/>
      <c r="KD4" s="116"/>
      <c r="KE4" s="116"/>
      <c r="KF4" s="116"/>
      <c r="KG4" s="116"/>
      <c r="KH4" s="116"/>
      <c r="KI4" s="116"/>
      <c r="KJ4" s="116"/>
      <c r="KK4" s="116"/>
      <c r="KL4" s="116"/>
      <c r="KM4" s="116"/>
      <c r="KN4" s="116"/>
      <c r="KO4" s="116"/>
      <c r="KP4" s="116"/>
      <c r="KQ4" s="116"/>
      <c r="KR4" s="116"/>
      <c r="KS4" s="116"/>
      <c r="KT4" s="116"/>
      <c r="KU4" s="116"/>
      <c r="KV4" s="116"/>
      <c r="KW4" s="116"/>
      <c r="KX4" s="116"/>
      <c r="KY4" s="116"/>
      <c r="KZ4" s="116"/>
      <c r="LA4" s="116"/>
      <c r="LB4" s="116"/>
      <c r="LC4" s="116"/>
      <c r="LD4" s="116"/>
      <c r="LE4" s="117"/>
    </row>
    <row r="5" spans="1:317" ht="15.75" customHeight="1" x14ac:dyDescent="0.25">
      <c r="A5" s="101"/>
      <c r="B5" s="101"/>
      <c r="C5" s="91" t="s">
        <v>88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84" t="s">
        <v>86</v>
      </c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11"/>
      <c r="CU5" s="75" t="s">
        <v>3</v>
      </c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80"/>
      <c r="DP5" s="78" t="s">
        <v>182</v>
      </c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5"/>
      <c r="EQ5" s="76" t="s">
        <v>387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67" t="s">
        <v>245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426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 t="s">
        <v>438</v>
      </c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9"/>
      <c r="HT5" s="67" t="s">
        <v>246</v>
      </c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75" t="s">
        <v>292</v>
      </c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79"/>
      <c r="JO5" s="79"/>
      <c r="JP5" s="79"/>
      <c r="JQ5" s="79"/>
      <c r="JR5" s="79"/>
      <c r="JS5" s="79"/>
      <c r="JT5" s="79"/>
      <c r="JU5" s="79"/>
      <c r="JV5" s="79"/>
      <c r="JW5" s="79"/>
      <c r="JX5" s="79"/>
      <c r="JY5" s="79"/>
      <c r="JZ5" s="79"/>
      <c r="KA5" s="79"/>
      <c r="KB5" s="79"/>
      <c r="KC5" s="79"/>
      <c r="KD5" s="79"/>
      <c r="KE5" s="79"/>
      <c r="KF5" s="79"/>
      <c r="KG5" s="79"/>
      <c r="KH5" s="79"/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79"/>
      <c r="KZ5" s="79"/>
      <c r="LA5" s="79"/>
      <c r="LB5" s="79"/>
      <c r="LC5" s="79"/>
      <c r="LD5" s="79"/>
      <c r="LE5" s="80"/>
    </row>
    <row r="6" spans="1:317" ht="0.75" customHeight="1" x14ac:dyDescent="0.25">
      <c r="A6" s="101"/>
      <c r="B6" s="101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1"/>
      <c r="B7" s="101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1"/>
      <c r="B8" s="101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1"/>
      <c r="B9" s="101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1"/>
      <c r="B10" s="101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1"/>
      <c r="B11" s="101"/>
      <c r="C11" s="92" t="s">
        <v>368</v>
      </c>
      <c r="D11" s="93" t="s">
        <v>5</v>
      </c>
      <c r="E11" s="93" t="s">
        <v>6</v>
      </c>
      <c r="F11" s="76" t="s">
        <v>369</v>
      </c>
      <c r="G11" s="76" t="s">
        <v>7</v>
      </c>
      <c r="H11" s="76" t="s">
        <v>8</v>
      </c>
      <c r="I11" s="76" t="s">
        <v>370</v>
      </c>
      <c r="J11" s="76" t="s">
        <v>9</v>
      </c>
      <c r="K11" s="76" t="s">
        <v>10</v>
      </c>
      <c r="L11" s="93" t="s">
        <v>371</v>
      </c>
      <c r="M11" s="93" t="s">
        <v>9</v>
      </c>
      <c r="N11" s="93" t="s">
        <v>10</v>
      </c>
      <c r="O11" s="93" t="s">
        <v>372</v>
      </c>
      <c r="P11" s="93" t="s">
        <v>11</v>
      </c>
      <c r="Q11" s="93" t="s">
        <v>4</v>
      </c>
      <c r="R11" s="93" t="s">
        <v>373</v>
      </c>
      <c r="S11" s="93" t="s">
        <v>6</v>
      </c>
      <c r="T11" s="93" t="s">
        <v>12</v>
      </c>
      <c r="U11" s="93" t="s">
        <v>374</v>
      </c>
      <c r="V11" s="93" t="s">
        <v>6</v>
      </c>
      <c r="W11" s="93" t="s">
        <v>12</v>
      </c>
      <c r="X11" s="90" t="s">
        <v>375</v>
      </c>
      <c r="Y11" s="91" t="s">
        <v>10</v>
      </c>
      <c r="Z11" s="92" t="s">
        <v>13</v>
      </c>
      <c r="AA11" s="93" t="s">
        <v>376</v>
      </c>
      <c r="AB11" s="93" t="s">
        <v>14</v>
      </c>
      <c r="AC11" s="93" t="s">
        <v>15</v>
      </c>
      <c r="AD11" s="93" t="s">
        <v>377</v>
      </c>
      <c r="AE11" s="93" t="s">
        <v>4</v>
      </c>
      <c r="AF11" s="93" t="s">
        <v>5</v>
      </c>
      <c r="AG11" s="93" t="s">
        <v>378</v>
      </c>
      <c r="AH11" s="93" t="s">
        <v>12</v>
      </c>
      <c r="AI11" s="93" t="s">
        <v>7</v>
      </c>
      <c r="AJ11" s="84" t="s">
        <v>379</v>
      </c>
      <c r="AK11" s="107"/>
      <c r="AL11" s="107"/>
      <c r="AM11" s="84" t="s">
        <v>380</v>
      </c>
      <c r="AN11" s="107"/>
      <c r="AO11" s="107"/>
      <c r="AP11" s="84" t="s">
        <v>381</v>
      </c>
      <c r="AQ11" s="107"/>
      <c r="AR11" s="107"/>
      <c r="AS11" s="84" t="s">
        <v>382</v>
      </c>
      <c r="AT11" s="107"/>
      <c r="AU11" s="107"/>
      <c r="AV11" s="84" t="s">
        <v>383</v>
      </c>
      <c r="AW11" s="107"/>
      <c r="AX11" s="107"/>
      <c r="AY11" s="84" t="s">
        <v>384</v>
      </c>
      <c r="AZ11" s="107"/>
      <c r="BA11" s="107"/>
      <c r="BB11" s="84" t="s">
        <v>385</v>
      </c>
      <c r="BC11" s="107"/>
      <c r="BD11" s="107"/>
      <c r="BE11" s="84" t="s">
        <v>386</v>
      </c>
      <c r="BF11" s="107"/>
      <c r="BG11" s="107"/>
      <c r="BH11" s="93" t="s">
        <v>402</v>
      </c>
      <c r="BI11" s="93"/>
      <c r="BJ11" s="93"/>
      <c r="BK11" s="90" t="s">
        <v>5</v>
      </c>
      <c r="BL11" s="91"/>
      <c r="BM11" s="92"/>
      <c r="BN11" s="90" t="s">
        <v>403</v>
      </c>
      <c r="BO11" s="91"/>
      <c r="BP11" s="92"/>
      <c r="BQ11" s="93" t="s">
        <v>12</v>
      </c>
      <c r="BR11" s="93"/>
      <c r="BS11" s="93"/>
      <c r="BT11" s="93" t="s">
        <v>7</v>
      </c>
      <c r="BU11" s="93"/>
      <c r="BV11" s="93"/>
      <c r="BW11" s="93" t="s">
        <v>8</v>
      </c>
      <c r="BX11" s="93"/>
      <c r="BY11" s="93"/>
      <c r="BZ11" s="89" t="s">
        <v>16</v>
      </c>
      <c r="CA11" s="89"/>
      <c r="CB11" s="89"/>
      <c r="CC11" s="93" t="s">
        <v>9</v>
      </c>
      <c r="CD11" s="93"/>
      <c r="CE11" s="93"/>
      <c r="CF11" s="93" t="s">
        <v>10</v>
      </c>
      <c r="CG11" s="93"/>
      <c r="CH11" s="93"/>
      <c r="CI11" s="93" t="s">
        <v>13</v>
      </c>
      <c r="CJ11" s="93"/>
      <c r="CK11" s="93"/>
      <c r="CL11" s="93" t="s">
        <v>404</v>
      </c>
      <c r="CM11" s="93"/>
      <c r="CN11" s="93"/>
      <c r="CO11" s="93" t="s">
        <v>14</v>
      </c>
      <c r="CP11" s="93"/>
      <c r="CQ11" s="93"/>
      <c r="CR11" s="86" t="s">
        <v>15</v>
      </c>
      <c r="CS11" s="86"/>
      <c r="CT11" s="86"/>
      <c r="CU11" s="86" t="s">
        <v>405</v>
      </c>
      <c r="CV11" s="86"/>
      <c r="CW11" s="87"/>
      <c r="CX11" s="76" t="s">
        <v>406</v>
      </c>
      <c r="CY11" s="76"/>
      <c r="CZ11" s="76"/>
      <c r="DA11" s="76" t="s">
        <v>407</v>
      </c>
      <c r="DB11" s="76"/>
      <c r="DC11" s="76"/>
      <c r="DD11" s="66" t="s">
        <v>408</v>
      </c>
      <c r="DE11" s="66"/>
      <c r="DF11" s="66"/>
      <c r="DG11" s="76" t="s">
        <v>409</v>
      </c>
      <c r="DH11" s="76"/>
      <c r="DI11" s="76"/>
      <c r="DJ11" s="76" t="s">
        <v>410</v>
      </c>
      <c r="DK11" s="76"/>
      <c r="DL11" s="76"/>
      <c r="DM11" s="76" t="s">
        <v>411</v>
      </c>
      <c r="DN11" s="76"/>
      <c r="DO11" s="76"/>
      <c r="DP11" s="75" t="s">
        <v>396</v>
      </c>
      <c r="DQ11" s="79"/>
      <c r="DR11" s="80"/>
      <c r="DS11" s="75" t="s">
        <v>397</v>
      </c>
      <c r="DT11" s="79"/>
      <c r="DU11" s="80"/>
      <c r="DV11" s="75" t="s">
        <v>398</v>
      </c>
      <c r="DW11" s="79"/>
      <c r="DX11" s="80"/>
      <c r="DY11" s="66" t="s">
        <v>399</v>
      </c>
      <c r="DZ11" s="66"/>
      <c r="EA11" s="66"/>
      <c r="EB11" s="66" t="s">
        <v>400</v>
      </c>
      <c r="EC11" s="66"/>
      <c r="ED11" s="66"/>
      <c r="EE11" s="66" t="s">
        <v>412</v>
      </c>
      <c r="EF11" s="66"/>
      <c r="EG11" s="66"/>
      <c r="EH11" s="66" t="s">
        <v>413</v>
      </c>
      <c r="EI11" s="66"/>
      <c r="EJ11" s="66"/>
      <c r="EK11" s="66" t="s">
        <v>414</v>
      </c>
      <c r="EL11" s="66"/>
      <c r="EM11" s="66"/>
      <c r="EN11" s="66" t="s">
        <v>415</v>
      </c>
      <c r="EO11" s="66"/>
      <c r="EP11" s="75"/>
      <c r="EQ11" s="66" t="s">
        <v>388</v>
      </c>
      <c r="ER11" s="66"/>
      <c r="ES11" s="66"/>
      <c r="ET11" s="66" t="s">
        <v>389</v>
      </c>
      <c r="EU11" s="66"/>
      <c r="EV11" s="66"/>
      <c r="EW11" s="66" t="s">
        <v>390</v>
      </c>
      <c r="EX11" s="66"/>
      <c r="EY11" s="66"/>
      <c r="EZ11" s="66" t="s">
        <v>391</v>
      </c>
      <c r="FA11" s="66"/>
      <c r="FB11" s="66"/>
      <c r="FC11" s="66" t="s">
        <v>392</v>
      </c>
      <c r="FD11" s="66"/>
      <c r="FE11" s="66"/>
      <c r="FF11" s="66" t="s">
        <v>393</v>
      </c>
      <c r="FG11" s="66"/>
      <c r="FH11" s="66"/>
      <c r="FI11" s="66" t="s">
        <v>394</v>
      </c>
      <c r="FJ11" s="66"/>
      <c r="FK11" s="66"/>
      <c r="FL11" s="66" t="s">
        <v>395</v>
      </c>
      <c r="FM11" s="66"/>
      <c r="FN11" s="66"/>
      <c r="FO11" s="66" t="s">
        <v>431</v>
      </c>
      <c r="FP11" s="66"/>
      <c r="FQ11" s="66"/>
      <c r="FR11" s="66" t="s">
        <v>432</v>
      </c>
      <c r="FS11" s="66"/>
      <c r="FT11" s="66"/>
      <c r="FU11" s="66" t="s">
        <v>433</v>
      </c>
      <c r="FV11" s="66"/>
      <c r="FW11" s="66"/>
      <c r="FX11" s="66" t="s">
        <v>434</v>
      </c>
      <c r="FY11" s="66"/>
      <c r="FZ11" s="66"/>
      <c r="GA11" s="66" t="s">
        <v>435</v>
      </c>
      <c r="GB11" s="66"/>
      <c r="GC11" s="66"/>
      <c r="GD11" s="66" t="s">
        <v>436</v>
      </c>
      <c r="GE11" s="66"/>
      <c r="GF11" s="66"/>
      <c r="GG11" s="75" t="s">
        <v>437</v>
      </c>
      <c r="GH11" s="79"/>
      <c r="GI11" s="80"/>
      <c r="GJ11" s="75" t="s">
        <v>427</v>
      </c>
      <c r="GK11" s="79"/>
      <c r="GL11" s="80"/>
      <c r="GM11" s="75" t="s">
        <v>428</v>
      </c>
      <c r="GN11" s="79"/>
      <c r="GO11" s="80"/>
      <c r="GP11" s="75" t="s">
        <v>429</v>
      </c>
      <c r="GQ11" s="79"/>
      <c r="GR11" s="80"/>
      <c r="GS11" s="75" t="s">
        <v>430</v>
      </c>
      <c r="GT11" s="79"/>
      <c r="GU11" s="80"/>
      <c r="GV11" s="75" t="s">
        <v>439</v>
      </c>
      <c r="GW11" s="79"/>
      <c r="GX11" s="80"/>
      <c r="GY11" s="75" t="s">
        <v>440</v>
      </c>
      <c r="GZ11" s="79"/>
      <c r="HA11" s="80"/>
      <c r="HB11" s="75" t="s">
        <v>441</v>
      </c>
      <c r="HC11" s="79"/>
      <c r="HD11" s="80"/>
      <c r="HE11" s="75" t="s">
        <v>442</v>
      </c>
      <c r="HF11" s="79"/>
      <c r="HG11" s="80"/>
      <c r="HH11" s="75" t="s">
        <v>443</v>
      </c>
      <c r="HI11" s="79"/>
      <c r="HJ11" s="80"/>
      <c r="HK11" s="75" t="s">
        <v>444</v>
      </c>
      <c r="HL11" s="79"/>
      <c r="HM11" s="80"/>
      <c r="HN11" s="75" t="s">
        <v>445</v>
      </c>
      <c r="HO11" s="79"/>
      <c r="HP11" s="80"/>
      <c r="HQ11" s="75" t="s">
        <v>446</v>
      </c>
      <c r="HR11" s="79"/>
      <c r="HS11" s="80"/>
      <c r="HT11" s="80" t="s">
        <v>416</v>
      </c>
      <c r="HU11" s="66"/>
      <c r="HV11" s="66"/>
      <c r="HW11" s="66" t="s">
        <v>417</v>
      </c>
      <c r="HX11" s="66"/>
      <c r="HY11" s="66"/>
      <c r="HZ11" s="66" t="s">
        <v>418</v>
      </c>
      <c r="IA11" s="66"/>
      <c r="IB11" s="66"/>
      <c r="IC11" s="66" t="s">
        <v>419</v>
      </c>
      <c r="ID11" s="66"/>
      <c r="IE11" s="66"/>
      <c r="IF11" s="66" t="s">
        <v>420</v>
      </c>
      <c r="IG11" s="66"/>
      <c r="IH11" s="66"/>
      <c r="II11" s="66" t="s">
        <v>421</v>
      </c>
      <c r="IJ11" s="66"/>
      <c r="IK11" s="66"/>
      <c r="IL11" s="66" t="s">
        <v>422</v>
      </c>
      <c r="IM11" s="66"/>
      <c r="IN11" s="66"/>
      <c r="IO11" s="66" t="s">
        <v>423</v>
      </c>
      <c r="IP11" s="66"/>
      <c r="IQ11" s="66"/>
      <c r="IR11" s="66" t="s">
        <v>424</v>
      </c>
      <c r="IS11" s="66"/>
      <c r="IT11" s="66"/>
      <c r="IU11" s="66" t="s">
        <v>425</v>
      </c>
      <c r="IV11" s="66"/>
      <c r="IW11" s="66"/>
      <c r="IX11" s="66" t="s">
        <v>447</v>
      </c>
      <c r="IY11" s="66"/>
      <c r="IZ11" s="66"/>
      <c r="JA11" s="66" t="s">
        <v>448</v>
      </c>
      <c r="JB11" s="66"/>
      <c r="JC11" s="66"/>
      <c r="JD11" s="66" t="s">
        <v>449</v>
      </c>
      <c r="JE11" s="66"/>
      <c r="JF11" s="66"/>
      <c r="JG11" s="66" t="s">
        <v>450</v>
      </c>
      <c r="JH11" s="66"/>
      <c r="JI11" s="66"/>
      <c r="JJ11" s="66" t="s">
        <v>451</v>
      </c>
      <c r="JK11" s="66"/>
      <c r="JL11" s="66"/>
      <c r="JM11" s="66" t="s">
        <v>452</v>
      </c>
      <c r="JN11" s="66"/>
      <c r="JO11" s="66"/>
      <c r="JP11" s="66" t="s">
        <v>453</v>
      </c>
      <c r="JQ11" s="66"/>
      <c r="JR11" s="66"/>
      <c r="JS11" s="66" t="s">
        <v>454</v>
      </c>
      <c r="JT11" s="66"/>
      <c r="JU11" s="66"/>
      <c r="JV11" s="66" t="s">
        <v>455</v>
      </c>
      <c r="JW11" s="66"/>
      <c r="JX11" s="66"/>
      <c r="JY11" s="66" t="s">
        <v>456</v>
      </c>
      <c r="JZ11" s="66"/>
      <c r="KA11" s="66"/>
      <c r="KB11" s="66" t="s">
        <v>457</v>
      </c>
      <c r="KC11" s="66"/>
      <c r="KD11" s="66"/>
      <c r="KE11" s="66" t="s">
        <v>458</v>
      </c>
      <c r="KF11" s="66"/>
      <c r="KG11" s="66"/>
      <c r="KH11" s="66" t="s">
        <v>459</v>
      </c>
      <c r="KI11" s="66"/>
      <c r="KJ11" s="66"/>
      <c r="KK11" s="66" t="s">
        <v>460</v>
      </c>
      <c r="KL11" s="66"/>
      <c r="KM11" s="66"/>
      <c r="KN11" s="66" t="s">
        <v>461</v>
      </c>
      <c r="KO11" s="66"/>
      <c r="KP11" s="66"/>
      <c r="KQ11" s="66" t="s">
        <v>462</v>
      </c>
      <c r="KR11" s="66"/>
      <c r="KS11" s="66"/>
      <c r="KT11" s="66" t="s">
        <v>463</v>
      </c>
      <c r="KU11" s="66"/>
      <c r="KV11" s="75"/>
      <c r="KW11" s="66" t="s">
        <v>464</v>
      </c>
      <c r="KX11" s="66"/>
      <c r="KY11" s="75"/>
      <c r="KZ11" s="66" t="s">
        <v>465</v>
      </c>
      <c r="LA11" s="66"/>
      <c r="LB11" s="75"/>
      <c r="LC11" s="66" t="s">
        <v>466</v>
      </c>
      <c r="LD11" s="66"/>
      <c r="LE11" s="66"/>
    </row>
    <row r="12" spans="1:317" ht="110.25" customHeight="1" thickBot="1" x14ac:dyDescent="0.3">
      <c r="A12" s="101"/>
      <c r="B12" s="101"/>
      <c r="C12" s="62" t="s">
        <v>467</v>
      </c>
      <c r="D12" s="63"/>
      <c r="E12" s="64"/>
      <c r="F12" s="62" t="s">
        <v>471</v>
      </c>
      <c r="G12" s="63"/>
      <c r="H12" s="64"/>
      <c r="I12" s="62" t="s">
        <v>475</v>
      </c>
      <c r="J12" s="63"/>
      <c r="K12" s="64"/>
      <c r="L12" s="62" t="s">
        <v>479</v>
      </c>
      <c r="M12" s="63"/>
      <c r="N12" s="64"/>
      <c r="O12" s="62" t="s">
        <v>483</v>
      </c>
      <c r="P12" s="63"/>
      <c r="Q12" s="64"/>
      <c r="R12" s="62" t="s">
        <v>484</v>
      </c>
      <c r="S12" s="63"/>
      <c r="T12" s="64"/>
      <c r="U12" s="62" t="s">
        <v>488</v>
      </c>
      <c r="V12" s="63"/>
      <c r="W12" s="64"/>
      <c r="X12" s="62" t="s">
        <v>493</v>
      </c>
      <c r="Y12" s="63"/>
      <c r="Z12" s="64"/>
      <c r="AA12" s="62" t="s">
        <v>497</v>
      </c>
      <c r="AB12" s="63"/>
      <c r="AC12" s="64"/>
      <c r="AD12" s="62" t="s">
        <v>501</v>
      </c>
      <c r="AE12" s="63"/>
      <c r="AF12" s="64"/>
      <c r="AG12" s="62" t="s">
        <v>505</v>
      </c>
      <c r="AH12" s="63"/>
      <c r="AI12" s="64"/>
      <c r="AJ12" s="62" t="s">
        <v>508</v>
      </c>
      <c r="AK12" s="63"/>
      <c r="AL12" s="64"/>
      <c r="AM12" s="62" t="s">
        <v>511</v>
      </c>
      <c r="AN12" s="63"/>
      <c r="AO12" s="64"/>
      <c r="AP12" s="62" t="s">
        <v>514</v>
      </c>
      <c r="AQ12" s="63"/>
      <c r="AR12" s="64"/>
      <c r="AS12" s="62" t="s">
        <v>518</v>
      </c>
      <c r="AT12" s="63"/>
      <c r="AU12" s="64"/>
      <c r="AV12" s="62" t="s">
        <v>521</v>
      </c>
      <c r="AW12" s="63"/>
      <c r="AX12" s="64"/>
      <c r="AY12" s="62" t="s">
        <v>525</v>
      </c>
      <c r="AZ12" s="63"/>
      <c r="BA12" s="64"/>
      <c r="BB12" s="62" t="s">
        <v>529</v>
      </c>
      <c r="BC12" s="63"/>
      <c r="BD12" s="64"/>
      <c r="BE12" s="62" t="s">
        <v>533</v>
      </c>
      <c r="BF12" s="63"/>
      <c r="BG12" s="64"/>
      <c r="BH12" s="62" t="s">
        <v>537</v>
      </c>
      <c r="BI12" s="63"/>
      <c r="BJ12" s="64"/>
      <c r="BK12" s="62" t="s">
        <v>539</v>
      </c>
      <c r="BL12" s="63"/>
      <c r="BM12" s="64"/>
      <c r="BN12" s="62" t="s">
        <v>541</v>
      </c>
      <c r="BO12" s="63"/>
      <c r="BP12" s="64"/>
      <c r="BQ12" s="62" t="s">
        <v>543</v>
      </c>
      <c r="BR12" s="63"/>
      <c r="BS12" s="64"/>
      <c r="BT12" s="62" t="s">
        <v>547</v>
      </c>
      <c r="BU12" s="63"/>
      <c r="BV12" s="64"/>
      <c r="BW12" s="62" t="s">
        <v>550</v>
      </c>
      <c r="BX12" s="63"/>
      <c r="BY12" s="64"/>
      <c r="BZ12" s="62" t="s">
        <v>553</v>
      </c>
      <c r="CA12" s="63"/>
      <c r="CB12" s="64"/>
      <c r="CC12" s="62" t="s">
        <v>555</v>
      </c>
      <c r="CD12" s="63"/>
      <c r="CE12" s="64"/>
      <c r="CF12" s="62" t="s">
        <v>557</v>
      </c>
      <c r="CG12" s="63"/>
      <c r="CH12" s="64"/>
      <c r="CI12" s="62" t="s">
        <v>561</v>
      </c>
      <c r="CJ12" s="63"/>
      <c r="CK12" s="64"/>
      <c r="CL12" s="62" t="s">
        <v>565</v>
      </c>
      <c r="CM12" s="63"/>
      <c r="CN12" s="64"/>
      <c r="CO12" s="62" t="s">
        <v>569</v>
      </c>
      <c r="CP12" s="63"/>
      <c r="CQ12" s="64"/>
      <c r="CR12" s="62" t="s">
        <v>573</v>
      </c>
      <c r="CS12" s="63"/>
      <c r="CT12" s="64"/>
      <c r="CU12" s="62" t="s">
        <v>575</v>
      </c>
      <c r="CV12" s="63"/>
      <c r="CW12" s="64"/>
      <c r="CX12" s="62" t="s">
        <v>579</v>
      </c>
      <c r="CY12" s="63"/>
      <c r="CZ12" s="64"/>
      <c r="DA12" s="62" t="s">
        <v>582</v>
      </c>
      <c r="DB12" s="63"/>
      <c r="DC12" s="64"/>
      <c r="DD12" s="62" t="s">
        <v>586</v>
      </c>
      <c r="DE12" s="63"/>
      <c r="DF12" s="64"/>
      <c r="DG12" s="62" t="s">
        <v>589</v>
      </c>
      <c r="DH12" s="63"/>
      <c r="DI12" s="64"/>
      <c r="DJ12" s="62" t="s">
        <v>593</v>
      </c>
      <c r="DK12" s="63"/>
      <c r="DL12" s="64"/>
      <c r="DM12" s="62" t="s">
        <v>597</v>
      </c>
      <c r="DN12" s="63"/>
      <c r="DO12" s="64"/>
      <c r="DP12" s="62" t="s">
        <v>598</v>
      </c>
      <c r="DQ12" s="63"/>
      <c r="DR12" s="64"/>
      <c r="DS12" s="62" t="s">
        <v>601</v>
      </c>
      <c r="DT12" s="63"/>
      <c r="DU12" s="64"/>
      <c r="DV12" s="108" t="s">
        <v>604</v>
      </c>
      <c r="DW12" s="109"/>
      <c r="DX12" s="110"/>
      <c r="DY12" s="62" t="s">
        <v>608</v>
      </c>
      <c r="DZ12" s="63"/>
      <c r="EA12" s="64"/>
      <c r="EB12" s="62" t="s">
        <v>612</v>
      </c>
      <c r="EC12" s="63"/>
      <c r="ED12" s="64"/>
      <c r="EE12" s="62" t="s">
        <v>613</v>
      </c>
      <c r="EF12" s="63"/>
      <c r="EG12" s="64"/>
      <c r="EH12" s="62" t="s">
        <v>616</v>
      </c>
      <c r="EI12" s="63"/>
      <c r="EJ12" s="64"/>
      <c r="EK12" s="62" t="s">
        <v>617</v>
      </c>
      <c r="EL12" s="63"/>
      <c r="EM12" s="64"/>
      <c r="EN12" s="62" t="s">
        <v>620</v>
      </c>
      <c r="EO12" s="63"/>
      <c r="EP12" s="64"/>
      <c r="EQ12" s="62" t="s">
        <v>624</v>
      </c>
      <c r="ER12" s="63"/>
      <c r="ES12" s="64"/>
      <c r="ET12" s="62" t="s">
        <v>628</v>
      </c>
      <c r="EU12" s="63"/>
      <c r="EV12" s="64"/>
      <c r="EW12" s="62" t="s">
        <v>631</v>
      </c>
      <c r="EX12" s="63"/>
      <c r="EY12" s="64"/>
      <c r="EZ12" s="62" t="s">
        <v>634</v>
      </c>
      <c r="FA12" s="63"/>
      <c r="FB12" s="64"/>
      <c r="FC12" s="62" t="s">
        <v>638</v>
      </c>
      <c r="FD12" s="63"/>
      <c r="FE12" s="64"/>
      <c r="FF12" s="62" t="s">
        <v>642</v>
      </c>
      <c r="FG12" s="63"/>
      <c r="FH12" s="64"/>
      <c r="FI12" s="62" t="s">
        <v>646</v>
      </c>
      <c r="FJ12" s="63"/>
      <c r="FK12" s="64"/>
      <c r="FL12" s="62" t="s">
        <v>648</v>
      </c>
      <c r="FM12" s="63"/>
      <c r="FN12" s="64"/>
      <c r="FO12" s="62" t="s">
        <v>650</v>
      </c>
      <c r="FP12" s="63"/>
      <c r="FQ12" s="64"/>
      <c r="FR12" s="62" t="s">
        <v>652</v>
      </c>
      <c r="FS12" s="63"/>
      <c r="FT12" s="64"/>
      <c r="FU12" s="62" t="s">
        <v>653</v>
      </c>
      <c r="FV12" s="63"/>
      <c r="FW12" s="64"/>
      <c r="FX12" s="62" t="s">
        <v>654</v>
      </c>
      <c r="FY12" s="63"/>
      <c r="FZ12" s="64"/>
      <c r="GA12" s="62" t="s">
        <v>658</v>
      </c>
      <c r="GB12" s="63"/>
      <c r="GC12" s="64"/>
      <c r="GD12" s="62" t="s">
        <v>661</v>
      </c>
      <c r="GE12" s="63"/>
      <c r="GF12" s="64"/>
      <c r="GG12" s="62" t="s">
        <v>665</v>
      </c>
      <c r="GH12" s="63"/>
      <c r="GI12" s="64"/>
      <c r="GJ12" s="62" t="s">
        <v>667</v>
      </c>
      <c r="GK12" s="63"/>
      <c r="GL12" s="64"/>
      <c r="GM12" s="62" t="s">
        <v>669</v>
      </c>
      <c r="GN12" s="63"/>
      <c r="GO12" s="64"/>
      <c r="GP12" s="62" t="s">
        <v>673</v>
      </c>
      <c r="GQ12" s="63"/>
      <c r="GR12" s="64"/>
      <c r="GS12" s="62" t="s">
        <v>675</v>
      </c>
      <c r="GT12" s="63"/>
      <c r="GU12" s="64"/>
      <c r="GV12" s="62" t="s">
        <v>678</v>
      </c>
      <c r="GW12" s="63"/>
      <c r="GX12" s="64"/>
      <c r="GY12" s="62" t="s">
        <v>682</v>
      </c>
      <c r="GZ12" s="63"/>
      <c r="HA12" s="64"/>
      <c r="HB12" s="62" t="s">
        <v>685</v>
      </c>
      <c r="HC12" s="63"/>
      <c r="HD12" s="64"/>
      <c r="HE12" s="62" t="s">
        <v>686</v>
      </c>
      <c r="HF12" s="63"/>
      <c r="HG12" s="64"/>
      <c r="HH12" s="62" t="s">
        <v>690</v>
      </c>
      <c r="HI12" s="63"/>
      <c r="HJ12" s="64"/>
      <c r="HK12" s="62" t="s">
        <v>694</v>
      </c>
      <c r="HL12" s="63"/>
      <c r="HM12" s="64"/>
      <c r="HN12" s="62" t="s">
        <v>698</v>
      </c>
      <c r="HO12" s="63"/>
      <c r="HP12" s="64"/>
      <c r="HQ12" s="62" t="s">
        <v>699</v>
      </c>
      <c r="HR12" s="63"/>
      <c r="HS12" s="64"/>
      <c r="HT12" s="62" t="s">
        <v>700</v>
      </c>
      <c r="HU12" s="63"/>
      <c r="HV12" s="64"/>
      <c r="HW12" s="62" t="s">
        <v>704</v>
      </c>
      <c r="HX12" s="63"/>
      <c r="HY12" s="64"/>
      <c r="HZ12" s="62" t="s">
        <v>706</v>
      </c>
      <c r="IA12" s="63"/>
      <c r="IB12" s="64"/>
      <c r="IC12" s="62" t="s">
        <v>708</v>
      </c>
      <c r="ID12" s="63"/>
      <c r="IE12" s="64"/>
      <c r="IF12" s="62" t="s">
        <v>712</v>
      </c>
      <c r="IG12" s="63"/>
      <c r="IH12" s="64"/>
      <c r="II12" s="62" t="s">
        <v>713</v>
      </c>
      <c r="IJ12" s="63"/>
      <c r="IK12" s="64"/>
      <c r="IL12" s="62" t="s">
        <v>715</v>
      </c>
      <c r="IM12" s="63"/>
      <c r="IN12" s="64"/>
      <c r="IO12" s="62" t="s">
        <v>719</v>
      </c>
      <c r="IP12" s="63"/>
      <c r="IQ12" s="64"/>
      <c r="IR12" s="62" t="s">
        <v>722</v>
      </c>
      <c r="IS12" s="63"/>
      <c r="IT12" s="64"/>
      <c r="IU12" s="62" t="s">
        <v>726</v>
      </c>
      <c r="IV12" s="63"/>
      <c r="IW12" s="64"/>
      <c r="IX12" s="62" t="s">
        <v>728</v>
      </c>
      <c r="IY12" s="63"/>
      <c r="IZ12" s="64"/>
      <c r="JA12" s="62" t="s">
        <v>732</v>
      </c>
      <c r="JB12" s="63"/>
      <c r="JC12" s="64"/>
      <c r="JD12" s="62" t="s">
        <v>736</v>
      </c>
      <c r="JE12" s="63"/>
      <c r="JF12" s="64"/>
      <c r="JG12" s="62" t="s">
        <v>738</v>
      </c>
      <c r="JH12" s="63"/>
      <c r="JI12" s="64"/>
      <c r="JJ12" s="62" t="s">
        <v>742</v>
      </c>
      <c r="JK12" s="63"/>
      <c r="JL12" s="64"/>
      <c r="JM12" s="62" t="s">
        <v>745</v>
      </c>
      <c r="JN12" s="63"/>
      <c r="JO12" s="64"/>
      <c r="JP12" s="62" t="s">
        <v>749</v>
      </c>
      <c r="JQ12" s="63"/>
      <c r="JR12" s="64"/>
      <c r="JS12" s="62" t="s">
        <v>750</v>
      </c>
      <c r="JT12" s="63"/>
      <c r="JU12" s="64"/>
      <c r="JV12" s="62" t="s">
        <v>754</v>
      </c>
      <c r="JW12" s="63"/>
      <c r="JX12" s="64"/>
      <c r="JY12" s="62" t="s">
        <v>758</v>
      </c>
      <c r="JZ12" s="63"/>
      <c r="KA12" s="64"/>
      <c r="KB12" s="62" t="s">
        <v>762</v>
      </c>
      <c r="KC12" s="63"/>
      <c r="KD12" s="64"/>
      <c r="KE12" s="62" t="s">
        <v>766</v>
      </c>
      <c r="KF12" s="63"/>
      <c r="KG12" s="64"/>
      <c r="KH12" s="62" t="s">
        <v>770</v>
      </c>
      <c r="KI12" s="63"/>
      <c r="KJ12" s="64"/>
      <c r="KK12" s="62" t="s">
        <v>773</v>
      </c>
      <c r="KL12" s="63"/>
      <c r="KM12" s="64"/>
      <c r="KN12" s="62" t="s">
        <v>776</v>
      </c>
      <c r="KO12" s="63"/>
      <c r="KP12" s="64"/>
      <c r="KQ12" s="62" t="s">
        <v>779</v>
      </c>
      <c r="KR12" s="63"/>
      <c r="KS12" s="64"/>
      <c r="KT12" s="62" t="s">
        <v>783</v>
      </c>
      <c r="KU12" s="63"/>
      <c r="KV12" s="64"/>
      <c r="KW12" s="62" t="s">
        <v>785</v>
      </c>
      <c r="KX12" s="63"/>
      <c r="KY12" s="64"/>
      <c r="KZ12" s="62" t="s">
        <v>787</v>
      </c>
      <c r="LA12" s="63"/>
      <c r="LB12" s="64"/>
      <c r="LC12" s="62" t="s">
        <v>788</v>
      </c>
      <c r="LD12" s="63"/>
      <c r="LE12" s="64"/>
    </row>
    <row r="13" spans="1:317" ht="108.75" thickBot="1" x14ac:dyDescent="0.3">
      <c r="A13" s="101"/>
      <c r="B13" s="101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4" t="s">
        <v>789</v>
      </c>
      <c r="B39" s="9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6" t="s">
        <v>3243</v>
      </c>
      <c r="B40" s="97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3215</v>
      </c>
    </row>
    <row r="43" spans="1:317" x14ac:dyDescent="0.25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25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25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25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25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25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25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2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53"/>
  <sheetViews>
    <sheetView workbookViewId="0"/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61" t="s">
        <v>3272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01" t="s">
        <v>0</v>
      </c>
      <c r="B4" s="101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3" t="s">
        <v>2</v>
      </c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 t="s">
        <v>2</v>
      </c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73"/>
      <c r="DP4" s="133" t="s">
        <v>2</v>
      </c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12" t="s">
        <v>181</v>
      </c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3"/>
      <c r="FX4" s="82" t="s">
        <v>244</v>
      </c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128" t="s">
        <v>244</v>
      </c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71" t="s">
        <v>244</v>
      </c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71"/>
      <c r="IY4" s="71"/>
      <c r="IZ4" s="72"/>
      <c r="JA4" s="128" t="s">
        <v>244</v>
      </c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128"/>
      <c r="JQ4" s="128"/>
      <c r="JR4" s="128"/>
      <c r="JS4" s="128"/>
      <c r="JT4" s="128"/>
      <c r="JU4" s="128"/>
      <c r="JV4" s="128"/>
      <c r="JW4" s="128"/>
      <c r="JX4" s="128"/>
      <c r="JY4" s="73" t="s">
        <v>244</v>
      </c>
      <c r="JZ4" s="74"/>
      <c r="KA4" s="74"/>
      <c r="KB4" s="74"/>
      <c r="KC4" s="74"/>
      <c r="KD4" s="74"/>
      <c r="KE4" s="74"/>
      <c r="KF4" s="74"/>
      <c r="KG4" s="74"/>
      <c r="KH4" s="74"/>
      <c r="KI4" s="74"/>
      <c r="KJ4" s="74"/>
      <c r="KK4" s="74"/>
      <c r="KL4" s="74"/>
      <c r="KM4" s="74"/>
      <c r="KN4" s="74"/>
      <c r="KO4" s="74"/>
      <c r="KP4" s="74"/>
      <c r="KQ4" s="74"/>
      <c r="KR4" s="74"/>
      <c r="KS4" s="74"/>
      <c r="KT4" s="74"/>
      <c r="KU4" s="74"/>
      <c r="KV4" s="74"/>
      <c r="KW4" s="74"/>
      <c r="KX4" s="74"/>
      <c r="KY4" s="74"/>
      <c r="KZ4" s="74"/>
      <c r="LA4" s="74"/>
      <c r="LB4" s="74"/>
      <c r="LC4" s="74"/>
      <c r="LD4" s="74"/>
      <c r="LE4" s="74"/>
      <c r="LF4" s="74"/>
      <c r="LG4" s="74"/>
      <c r="LH4" s="104"/>
      <c r="LI4" s="85" t="s">
        <v>291</v>
      </c>
      <c r="LJ4" s="116"/>
      <c r="LK4" s="116"/>
      <c r="LL4" s="116"/>
      <c r="LM4" s="116"/>
      <c r="LN4" s="116"/>
      <c r="LO4" s="116"/>
      <c r="LP4" s="116"/>
      <c r="LQ4" s="116"/>
      <c r="LR4" s="116"/>
      <c r="LS4" s="116"/>
      <c r="LT4" s="116"/>
      <c r="LU4" s="116"/>
      <c r="LV4" s="116"/>
      <c r="LW4" s="116"/>
      <c r="LX4" s="116"/>
      <c r="LY4" s="116"/>
      <c r="LZ4" s="116"/>
      <c r="MA4" s="116"/>
      <c r="MB4" s="116"/>
      <c r="MC4" s="116"/>
      <c r="MD4" s="116"/>
      <c r="ME4" s="116"/>
      <c r="MF4" s="116"/>
      <c r="MG4" s="116"/>
      <c r="MH4" s="116"/>
      <c r="MI4" s="116"/>
      <c r="MJ4" s="116"/>
      <c r="MK4" s="116"/>
      <c r="ML4" s="116"/>
      <c r="MM4" s="116"/>
      <c r="MN4" s="116"/>
      <c r="MO4" s="116"/>
      <c r="MP4" s="116"/>
      <c r="MQ4" s="116"/>
      <c r="MR4" s="116"/>
      <c r="MS4" s="116"/>
      <c r="MT4" s="116"/>
      <c r="MU4" s="116"/>
      <c r="MV4" s="116"/>
      <c r="MW4" s="116"/>
      <c r="MX4" s="116"/>
      <c r="MY4" s="116"/>
      <c r="MZ4" s="116"/>
      <c r="NA4" s="116"/>
      <c r="NB4" s="116"/>
      <c r="NC4" s="116"/>
      <c r="ND4" s="116"/>
      <c r="NE4" s="116"/>
      <c r="NF4" s="116"/>
      <c r="NG4" s="116"/>
      <c r="NH4" s="116"/>
      <c r="NI4" s="116"/>
      <c r="NJ4" s="116"/>
      <c r="NK4" s="116"/>
      <c r="NL4" s="116"/>
      <c r="NM4" s="116"/>
      <c r="NN4" s="116"/>
      <c r="NO4" s="116"/>
      <c r="NP4" s="116"/>
      <c r="NQ4" s="116"/>
      <c r="NR4" s="116"/>
      <c r="NS4" s="117"/>
    </row>
    <row r="5" spans="1:383" ht="15.75" customHeight="1" x14ac:dyDescent="0.25">
      <c r="A5" s="101"/>
      <c r="B5" s="101"/>
      <c r="C5" s="76" t="s">
        <v>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 t="s">
        <v>86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66" t="s">
        <v>3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75"/>
      <c r="DP5" s="66" t="s">
        <v>899</v>
      </c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107" t="s">
        <v>909</v>
      </c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11"/>
      <c r="FX5" s="76" t="s">
        <v>387</v>
      </c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67" t="s">
        <v>245</v>
      </c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9"/>
      <c r="IC5" s="134" t="s">
        <v>426</v>
      </c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34"/>
      <c r="IS5" s="134"/>
      <c r="IT5" s="134"/>
      <c r="IU5" s="134"/>
      <c r="IV5" s="134"/>
      <c r="IW5" s="134"/>
      <c r="IX5" s="134"/>
      <c r="IY5" s="134"/>
      <c r="IZ5" s="134"/>
      <c r="JA5" s="127" t="s">
        <v>438</v>
      </c>
      <c r="JB5" s="127"/>
      <c r="JC5" s="127"/>
      <c r="JD5" s="127"/>
      <c r="JE5" s="127"/>
      <c r="JF5" s="127"/>
      <c r="JG5" s="127"/>
      <c r="JH5" s="127"/>
      <c r="JI5" s="127"/>
      <c r="JJ5" s="127"/>
      <c r="JK5" s="127"/>
      <c r="JL5" s="127"/>
      <c r="JM5" s="127"/>
      <c r="JN5" s="127"/>
      <c r="JO5" s="127"/>
      <c r="JP5" s="127"/>
      <c r="JQ5" s="127"/>
      <c r="JR5" s="127"/>
      <c r="JS5" s="127"/>
      <c r="JT5" s="127"/>
      <c r="JU5" s="127"/>
      <c r="JV5" s="127"/>
      <c r="JW5" s="127"/>
      <c r="JX5" s="127"/>
      <c r="JY5" s="67" t="s">
        <v>246</v>
      </c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8"/>
      <c r="LF5" s="68"/>
      <c r="LG5" s="68"/>
      <c r="LH5" s="69"/>
      <c r="LI5" s="75" t="s">
        <v>292</v>
      </c>
      <c r="LJ5" s="79"/>
      <c r="LK5" s="79"/>
      <c r="LL5" s="79"/>
      <c r="LM5" s="79"/>
      <c r="LN5" s="79"/>
      <c r="LO5" s="79"/>
      <c r="LP5" s="79"/>
      <c r="LQ5" s="79"/>
      <c r="LR5" s="79"/>
      <c r="LS5" s="79"/>
      <c r="LT5" s="79"/>
      <c r="LU5" s="79"/>
      <c r="LV5" s="79"/>
      <c r="LW5" s="79"/>
      <c r="LX5" s="79"/>
      <c r="LY5" s="79"/>
      <c r="LZ5" s="79"/>
      <c r="MA5" s="79"/>
      <c r="MB5" s="79"/>
      <c r="MC5" s="79"/>
      <c r="MD5" s="79"/>
      <c r="ME5" s="79"/>
      <c r="MF5" s="79"/>
      <c r="MG5" s="79"/>
      <c r="MH5" s="79"/>
      <c r="MI5" s="79"/>
      <c r="MJ5" s="79"/>
      <c r="MK5" s="79"/>
      <c r="ML5" s="79"/>
      <c r="MM5" s="79"/>
      <c r="MN5" s="79"/>
      <c r="MO5" s="79"/>
      <c r="MP5" s="79"/>
      <c r="MQ5" s="79"/>
      <c r="MR5" s="79"/>
      <c r="MS5" s="79"/>
      <c r="MT5" s="79"/>
      <c r="MU5" s="79"/>
      <c r="MV5" s="79"/>
      <c r="MW5" s="79"/>
      <c r="MX5" s="79"/>
      <c r="MY5" s="79"/>
      <c r="MZ5" s="79"/>
      <c r="NA5" s="79"/>
      <c r="NB5" s="79"/>
      <c r="NC5" s="79"/>
      <c r="ND5" s="79"/>
      <c r="NE5" s="79"/>
      <c r="NF5" s="79"/>
      <c r="NG5" s="79"/>
      <c r="NH5" s="79"/>
      <c r="NI5" s="79"/>
      <c r="NJ5" s="79"/>
      <c r="NK5" s="79"/>
      <c r="NL5" s="79"/>
      <c r="NM5" s="79"/>
      <c r="NN5" s="79"/>
      <c r="NO5" s="79"/>
      <c r="NP5" s="79"/>
      <c r="NQ5" s="79"/>
      <c r="NR5" s="79"/>
      <c r="NS5" s="80"/>
    </row>
    <row r="6" spans="1:383" ht="15.75" hidden="1" x14ac:dyDescent="0.25">
      <c r="A6" s="101"/>
      <c r="B6" s="10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101"/>
      <c r="B7" s="10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101"/>
      <c r="B8" s="10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101"/>
      <c r="B9" s="10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101"/>
      <c r="B10" s="10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101"/>
      <c r="B11" s="101"/>
      <c r="C11" s="92" t="s">
        <v>791</v>
      </c>
      <c r="D11" s="93" t="s">
        <v>5</v>
      </c>
      <c r="E11" s="93" t="s">
        <v>6</v>
      </c>
      <c r="F11" s="76" t="s">
        <v>876</v>
      </c>
      <c r="G11" s="76" t="s">
        <v>7</v>
      </c>
      <c r="H11" s="76" t="s">
        <v>8</v>
      </c>
      <c r="I11" s="76" t="s">
        <v>792</v>
      </c>
      <c r="J11" s="76" t="s">
        <v>9</v>
      </c>
      <c r="K11" s="76" t="s">
        <v>10</v>
      </c>
      <c r="L11" s="93" t="s">
        <v>793</v>
      </c>
      <c r="M11" s="93" t="s">
        <v>9</v>
      </c>
      <c r="N11" s="93" t="s">
        <v>10</v>
      </c>
      <c r="O11" s="93" t="s">
        <v>794</v>
      </c>
      <c r="P11" s="93" t="s">
        <v>11</v>
      </c>
      <c r="Q11" s="93" t="s">
        <v>4</v>
      </c>
      <c r="R11" s="93" t="s">
        <v>795</v>
      </c>
      <c r="S11" s="93" t="s">
        <v>6</v>
      </c>
      <c r="T11" s="93" t="s">
        <v>12</v>
      </c>
      <c r="U11" s="93" t="s">
        <v>796</v>
      </c>
      <c r="V11" s="93" t="s">
        <v>6</v>
      </c>
      <c r="W11" s="93" t="s">
        <v>12</v>
      </c>
      <c r="X11" s="90" t="s">
        <v>797</v>
      </c>
      <c r="Y11" s="91" t="s">
        <v>10</v>
      </c>
      <c r="Z11" s="92" t="s">
        <v>13</v>
      </c>
      <c r="AA11" s="93" t="s">
        <v>798</v>
      </c>
      <c r="AB11" s="93" t="s">
        <v>14</v>
      </c>
      <c r="AC11" s="93" t="s">
        <v>15</v>
      </c>
      <c r="AD11" s="93" t="s">
        <v>799</v>
      </c>
      <c r="AE11" s="93" t="s">
        <v>4</v>
      </c>
      <c r="AF11" s="93" t="s">
        <v>5</v>
      </c>
      <c r="AG11" s="93" t="s">
        <v>800</v>
      </c>
      <c r="AH11" s="93" t="s">
        <v>12</v>
      </c>
      <c r="AI11" s="93" t="s">
        <v>7</v>
      </c>
      <c r="AJ11" s="84" t="s">
        <v>877</v>
      </c>
      <c r="AK11" s="107"/>
      <c r="AL11" s="107"/>
      <c r="AM11" s="84" t="s">
        <v>801</v>
      </c>
      <c r="AN11" s="107"/>
      <c r="AO11" s="107"/>
      <c r="AP11" s="84" t="s">
        <v>802</v>
      </c>
      <c r="AQ11" s="107"/>
      <c r="AR11" s="107"/>
      <c r="AS11" s="84" t="s">
        <v>803</v>
      </c>
      <c r="AT11" s="107"/>
      <c r="AU11" s="107"/>
      <c r="AV11" s="84" t="s">
        <v>804</v>
      </c>
      <c r="AW11" s="107"/>
      <c r="AX11" s="107"/>
      <c r="AY11" s="84" t="s">
        <v>805</v>
      </c>
      <c r="AZ11" s="107"/>
      <c r="BA11" s="107"/>
      <c r="BB11" s="84" t="s">
        <v>806</v>
      </c>
      <c r="BC11" s="107"/>
      <c r="BD11" s="107"/>
      <c r="BE11" s="76" t="s">
        <v>807</v>
      </c>
      <c r="BF11" s="76"/>
      <c r="BG11" s="76"/>
      <c r="BH11" s="76" t="s">
        <v>898</v>
      </c>
      <c r="BI11" s="76"/>
      <c r="BJ11" s="76"/>
      <c r="BK11" s="92" t="s">
        <v>808</v>
      </c>
      <c r="BL11" s="93"/>
      <c r="BM11" s="93"/>
      <c r="BN11" s="90" t="s">
        <v>878</v>
      </c>
      <c r="BO11" s="91"/>
      <c r="BP11" s="92"/>
      <c r="BQ11" s="90" t="s">
        <v>809</v>
      </c>
      <c r="BR11" s="91"/>
      <c r="BS11" s="92"/>
      <c r="BT11" s="93" t="s">
        <v>810</v>
      </c>
      <c r="BU11" s="93"/>
      <c r="BV11" s="93"/>
      <c r="BW11" s="93" t="s">
        <v>811</v>
      </c>
      <c r="BX11" s="93"/>
      <c r="BY11" s="93"/>
      <c r="BZ11" s="93" t="s">
        <v>812</v>
      </c>
      <c r="CA11" s="93"/>
      <c r="CB11" s="93"/>
      <c r="CC11" s="89" t="s">
        <v>813</v>
      </c>
      <c r="CD11" s="89"/>
      <c r="CE11" s="89"/>
      <c r="CF11" s="93" t="s">
        <v>814</v>
      </c>
      <c r="CG11" s="93"/>
      <c r="CH11" s="93"/>
      <c r="CI11" s="93" t="s">
        <v>815</v>
      </c>
      <c r="CJ11" s="93"/>
      <c r="CK11" s="93"/>
      <c r="CL11" s="93" t="s">
        <v>816</v>
      </c>
      <c r="CM11" s="93"/>
      <c r="CN11" s="93"/>
      <c r="CO11" s="93" t="s">
        <v>817</v>
      </c>
      <c r="CP11" s="93"/>
      <c r="CQ11" s="93"/>
      <c r="CR11" s="93" t="s">
        <v>879</v>
      </c>
      <c r="CS11" s="93"/>
      <c r="CT11" s="93"/>
      <c r="CU11" s="86" t="s">
        <v>818</v>
      </c>
      <c r="CV11" s="86"/>
      <c r="CW11" s="86"/>
      <c r="CX11" s="86" t="s">
        <v>819</v>
      </c>
      <c r="CY11" s="86"/>
      <c r="CZ11" s="87"/>
      <c r="DA11" s="76" t="s">
        <v>820</v>
      </c>
      <c r="DB11" s="76"/>
      <c r="DC11" s="76"/>
      <c r="DD11" s="76" t="s">
        <v>821</v>
      </c>
      <c r="DE11" s="76"/>
      <c r="DF11" s="76"/>
      <c r="DG11" s="66" t="s">
        <v>822</v>
      </c>
      <c r="DH11" s="66"/>
      <c r="DI11" s="66"/>
      <c r="DJ11" s="76" t="s">
        <v>823</v>
      </c>
      <c r="DK11" s="76"/>
      <c r="DL11" s="76"/>
      <c r="DM11" s="76" t="s">
        <v>824</v>
      </c>
      <c r="DN11" s="76"/>
      <c r="DO11" s="84"/>
      <c r="DP11" s="76" t="s">
        <v>880</v>
      </c>
      <c r="DQ11" s="76"/>
      <c r="DR11" s="76"/>
      <c r="DS11" s="76" t="s">
        <v>900</v>
      </c>
      <c r="DT11" s="76"/>
      <c r="DU11" s="76"/>
      <c r="DV11" s="76" t="s">
        <v>901</v>
      </c>
      <c r="DW11" s="76"/>
      <c r="DX11" s="76"/>
      <c r="DY11" s="76" t="s">
        <v>902</v>
      </c>
      <c r="DZ11" s="76"/>
      <c r="EA11" s="76"/>
      <c r="EB11" s="76" t="s">
        <v>903</v>
      </c>
      <c r="EC11" s="76"/>
      <c r="ED11" s="76"/>
      <c r="EE11" s="76" t="s">
        <v>904</v>
      </c>
      <c r="EF11" s="76"/>
      <c r="EG11" s="76"/>
      <c r="EH11" s="76" t="s">
        <v>905</v>
      </c>
      <c r="EI11" s="76"/>
      <c r="EJ11" s="76"/>
      <c r="EK11" s="76" t="s">
        <v>906</v>
      </c>
      <c r="EL11" s="76"/>
      <c r="EM11" s="76"/>
      <c r="EN11" s="76" t="s">
        <v>907</v>
      </c>
      <c r="EO11" s="76"/>
      <c r="EP11" s="76"/>
      <c r="EQ11" s="76" t="s">
        <v>908</v>
      </c>
      <c r="ER11" s="76"/>
      <c r="ES11" s="76"/>
      <c r="ET11" s="79" t="s">
        <v>825</v>
      </c>
      <c r="EU11" s="79"/>
      <c r="EV11" s="80"/>
      <c r="EW11" s="75" t="s">
        <v>881</v>
      </c>
      <c r="EX11" s="79"/>
      <c r="EY11" s="80"/>
      <c r="EZ11" s="75" t="s">
        <v>826</v>
      </c>
      <c r="FA11" s="79"/>
      <c r="FB11" s="80"/>
      <c r="FC11" s="66" t="s">
        <v>827</v>
      </c>
      <c r="FD11" s="66"/>
      <c r="FE11" s="66"/>
      <c r="FF11" s="66" t="s">
        <v>828</v>
      </c>
      <c r="FG11" s="66"/>
      <c r="FH11" s="66"/>
      <c r="FI11" s="66" t="s">
        <v>829</v>
      </c>
      <c r="FJ11" s="66"/>
      <c r="FK11" s="66"/>
      <c r="FL11" s="66" t="s">
        <v>830</v>
      </c>
      <c r="FM11" s="66"/>
      <c r="FN11" s="66"/>
      <c r="FO11" s="66" t="s">
        <v>831</v>
      </c>
      <c r="FP11" s="66"/>
      <c r="FQ11" s="75"/>
      <c r="FR11" s="66" t="s">
        <v>832</v>
      </c>
      <c r="FS11" s="66"/>
      <c r="FT11" s="66"/>
      <c r="FU11" s="66" t="s">
        <v>910</v>
      </c>
      <c r="FV11" s="66"/>
      <c r="FW11" s="66"/>
      <c r="FX11" s="66" t="s">
        <v>833</v>
      </c>
      <c r="FY11" s="66"/>
      <c r="FZ11" s="66"/>
      <c r="GA11" s="66" t="s">
        <v>882</v>
      </c>
      <c r="GB11" s="66"/>
      <c r="GC11" s="66"/>
      <c r="GD11" s="66" t="s">
        <v>834</v>
      </c>
      <c r="GE11" s="66"/>
      <c r="GF11" s="66"/>
      <c r="GG11" s="66" t="s">
        <v>835</v>
      </c>
      <c r="GH11" s="66"/>
      <c r="GI11" s="66"/>
      <c r="GJ11" s="66" t="s">
        <v>836</v>
      </c>
      <c r="GK11" s="66"/>
      <c r="GL11" s="66"/>
      <c r="GM11" s="66" t="s">
        <v>837</v>
      </c>
      <c r="GN11" s="66"/>
      <c r="GO11" s="66"/>
      <c r="GP11" s="66" t="s">
        <v>838</v>
      </c>
      <c r="GQ11" s="66"/>
      <c r="GR11" s="66"/>
      <c r="GS11" s="66" t="s">
        <v>839</v>
      </c>
      <c r="GT11" s="66"/>
      <c r="GU11" s="66"/>
      <c r="GV11" s="66" t="s">
        <v>840</v>
      </c>
      <c r="GW11" s="66"/>
      <c r="GX11" s="66"/>
      <c r="GY11" s="66" t="s">
        <v>841</v>
      </c>
      <c r="GZ11" s="66"/>
      <c r="HA11" s="66"/>
      <c r="HB11" s="66" t="s">
        <v>842</v>
      </c>
      <c r="HC11" s="66"/>
      <c r="HD11" s="66"/>
      <c r="HE11" s="66" t="s">
        <v>883</v>
      </c>
      <c r="HF11" s="66"/>
      <c r="HG11" s="66"/>
      <c r="HH11" s="66" t="s">
        <v>843</v>
      </c>
      <c r="HI11" s="66"/>
      <c r="HJ11" s="66"/>
      <c r="HK11" s="66" t="s">
        <v>844</v>
      </c>
      <c r="HL11" s="66"/>
      <c r="HM11" s="66"/>
      <c r="HN11" s="75" t="s">
        <v>845</v>
      </c>
      <c r="HO11" s="79"/>
      <c r="HP11" s="80"/>
      <c r="HQ11" s="75" t="s">
        <v>846</v>
      </c>
      <c r="HR11" s="79"/>
      <c r="HS11" s="80"/>
      <c r="HT11" s="75" t="s">
        <v>847</v>
      </c>
      <c r="HU11" s="79"/>
      <c r="HV11" s="80"/>
      <c r="HW11" s="75" t="s">
        <v>848</v>
      </c>
      <c r="HX11" s="79"/>
      <c r="HY11" s="80"/>
      <c r="HZ11" s="75" t="s">
        <v>849</v>
      </c>
      <c r="IA11" s="79"/>
      <c r="IB11" s="80"/>
      <c r="IC11" s="75" t="s">
        <v>884</v>
      </c>
      <c r="ID11" s="79"/>
      <c r="IE11" s="80"/>
      <c r="IF11" s="75" t="s">
        <v>885</v>
      </c>
      <c r="IG11" s="79"/>
      <c r="IH11" s="80"/>
      <c r="II11" s="75" t="s">
        <v>886</v>
      </c>
      <c r="IJ11" s="79"/>
      <c r="IK11" s="80"/>
      <c r="IL11" s="75" t="s">
        <v>887</v>
      </c>
      <c r="IM11" s="79"/>
      <c r="IN11" s="80"/>
      <c r="IO11" s="75" t="s">
        <v>888</v>
      </c>
      <c r="IP11" s="79"/>
      <c r="IQ11" s="80"/>
      <c r="IR11" s="75" t="s">
        <v>889</v>
      </c>
      <c r="IS11" s="79"/>
      <c r="IT11" s="80"/>
      <c r="IU11" s="75" t="s">
        <v>890</v>
      </c>
      <c r="IV11" s="79"/>
      <c r="IW11" s="80"/>
      <c r="IX11" s="75" t="s">
        <v>891</v>
      </c>
      <c r="IY11" s="79"/>
      <c r="IZ11" s="80"/>
      <c r="JA11" s="80" t="s">
        <v>892</v>
      </c>
      <c r="JB11" s="66"/>
      <c r="JC11" s="66"/>
      <c r="JD11" s="66" t="s">
        <v>893</v>
      </c>
      <c r="JE11" s="66"/>
      <c r="JF11" s="66"/>
      <c r="JG11" s="66" t="s">
        <v>850</v>
      </c>
      <c r="JH11" s="66"/>
      <c r="JI11" s="66"/>
      <c r="JJ11" s="66" t="s">
        <v>851</v>
      </c>
      <c r="JK11" s="66"/>
      <c r="JL11" s="66"/>
      <c r="JM11" s="66" t="s">
        <v>894</v>
      </c>
      <c r="JN11" s="66"/>
      <c r="JO11" s="66"/>
      <c r="JP11" s="66" t="s">
        <v>852</v>
      </c>
      <c r="JQ11" s="66"/>
      <c r="JR11" s="66"/>
      <c r="JS11" s="66" t="s">
        <v>853</v>
      </c>
      <c r="JT11" s="66"/>
      <c r="JU11" s="66"/>
      <c r="JV11" s="66" t="s">
        <v>854</v>
      </c>
      <c r="JW11" s="66"/>
      <c r="JX11" s="66"/>
      <c r="JY11" s="66" t="s">
        <v>855</v>
      </c>
      <c r="JZ11" s="66"/>
      <c r="KA11" s="66"/>
      <c r="KB11" s="129" t="s">
        <v>856</v>
      </c>
      <c r="KC11" s="130"/>
      <c r="KD11" s="131"/>
      <c r="KE11" s="129" t="s">
        <v>857</v>
      </c>
      <c r="KF11" s="130"/>
      <c r="KG11" s="131"/>
      <c r="KH11" s="129" t="s">
        <v>858</v>
      </c>
      <c r="KI11" s="130"/>
      <c r="KJ11" s="131"/>
      <c r="KK11" s="129" t="s">
        <v>911</v>
      </c>
      <c r="KL11" s="130"/>
      <c r="KM11" s="131"/>
      <c r="KN11" s="129" t="s">
        <v>912</v>
      </c>
      <c r="KO11" s="130"/>
      <c r="KP11" s="131"/>
      <c r="KQ11" s="129" t="s">
        <v>913</v>
      </c>
      <c r="KR11" s="130"/>
      <c r="KS11" s="131"/>
      <c r="KT11" s="129" t="s">
        <v>914</v>
      </c>
      <c r="KU11" s="130"/>
      <c r="KV11" s="131"/>
      <c r="KW11" s="129" t="s">
        <v>915</v>
      </c>
      <c r="KX11" s="130"/>
      <c r="KY11" s="131"/>
      <c r="KZ11" s="129" t="s">
        <v>916</v>
      </c>
      <c r="LA11" s="130"/>
      <c r="LB11" s="131"/>
      <c r="LC11" s="129" t="s">
        <v>917</v>
      </c>
      <c r="LD11" s="130"/>
      <c r="LE11" s="131"/>
      <c r="LF11" s="129" t="s">
        <v>918</v>
      </c>
      <c r="LG11" s="130"/>
      <c r="LH11" s="131"/>
      <c r="LI11" s="66" t="s">
        <v>859</v>
      </c>
      <c r="LJ11" s="66"/>
      <c r="LK11" s="66"/>
      <c r="LL11" s="66" t="s">
        <v>895</v>
      </c>
      <c r="LM11" s="66"/>
      <c r="LN11" s="66"/>
      <c r="LO11" s="66" t="s">
        <v>860</v>
      </c>
      <c r="LP11" s="66"/>
      <c r="LQ11" s="66"/>
      <c r="LR11" s="66" t="s">
        <v>861</v>
      </c>
      <c r="LS11" s="66"/>
      <c r="LT11" s="66"/>
      <c r="LU11" s="66" t="s">
        <v>862</v>
      </c>
      <c r="LV11" s="66"/>
      <c r="LW11" s="66"/>
      <c r="LX11" s="66" t="s">
        <v>863</v>
      </c>
      <c r="LY11" s="66"/>
      <c r="LZ11" s="66"/>
      <c r="MA11" s="66" t="s">
        <v>864</v>
      </c>
      <c r="MB11" s="66"/>
      <c r="MC11" s="66"/>
      <c r="MD11" s="66" t="s">
        <v>865</v>
      </c>
      <c r="ME11" s="66"/>
      <c r="MF11" s="66"/>
      <c r="MG11" s="66" t="s">
        <v>866</v>
      </c>
      <c r="MH11" s="66"/>
      <c r="MI11" s="66"/>
      <c r="MJ11" s="66" t="s">
        <v>867</v>
      </c>
      <c r="MK11" s="66"/>
      <c r="ML11" s="66"/>
      <c r="MM11" s="66" t="s">
        <v>868</v>
      </c>
      <c r="MN11" s="66"/>
      <c r="MO11" s="66"/>
      <c r="MP11" s="66" t="s">
        <v>896</v>
      </c>
      <c r="MQ11" s="66"/>
      <c r="MR11" s="66"/>
      <c r="MS11" s="66" t="s">
        <v>869</v>
      </c>
      <c r="MT11" s="66"/>
      <c r="MU11" s="66"/>
      <c r="MV11" s="66" t="s">
        <v>870</v>
      </c>
      <c r="MW11" s="66"/>
      <c r="MX11" s="66"/>
      <c r="MY11" s="66" t="s">
        <v>871</v>
      </c>
      <c r="MZ11" s="66"/>
      <c r="NA11" s="66"/>
      <c r="NB11" s="66" t="s">
        <v>872</v>
      </c>
      <c r="NC11" s="66"/>
      <c r="ND11" s="66"/>
      <c r="NE11" s="66" t="s">
        <v>873</v>
      </c>
      <c r="NF11" s="66"/>
      <c r="NG11" s="75"/>
      <c r="NH11" s="66" t="s">
        <v>874</v>
      </c>
      <c r="NI11" s="66"/>
      <c r="NJ11" s="75"/>
      <c r="NK11" s="66" t="s">
        <v>875</v>
      </c>
      <c r="NL11" s="66"/>
      <c r="NM11" s="75"/>
      <c r="NN11" s="66" t="s">
        <v>897</v>
      </c>
      <c r="NO11" s="66"/>
      <c r="NP11" s="75"/>
      <c r="NQ11" s="75" t="s">
        <v>919</v>
      </c>
      <c r="NR11" s="116"/>
      <c r="NS11" s="117"/>
    </row>
    <row r="12" spans="1:383" ht="99.75" customHeight="1" thickBot="1" x14ac:dyDescent="0.3">
      <c r="A12" s="101"/>
      <c r="B12" s="101"/>
      <c r="C12" s="62" t="s">
        <v>920</v>
      </c>
      <c r="D12" s="63"/>
      <c r="E12" s="64"/>
      <c r="F12" s="62" t="s">
        <v>922</v>
      </c>
      <c r="G12" s="63"/>
      <c r="H12" s="64"/>
      <c r="I12" s="62" t="s">
        <v>479</v>
      </c>
      <c r="J12" s="63"/>
      <c r="K12" s="64"/>
      <c r="L12" s="62" t="s">
        <v>925</v>
      </c>
      <c r="M12" s="63"/>
      <c r="N12" s="64"/>
      <c r="O12" s="62" t="s">
        <v>929</v>
      </c>
      <c r="P12" s="63"/>
      <c r="Q12" s="64"/>
      <c r="R12" s="62" t="s">
        <v>931</v>
      </c>
      <c r="S12" s="63"/>
      <c r="T12" s="64"/>
      <c r="U12" s="62" t="s">
        <v>935</v>
      </c>
      <c r="V12" s="63"/>
      <c r="W12" s="64"/>
      <c r="X12" s="62" t="s">
        <v>939</v>
      </c>
      <c r="Y12" s="63"/>
      <c r="Z12" s="64"/>
      <c r="AA12" s="62" t="s">
        <v>943</v>
      </c>
      <c r="AB12" s="63"/>
      <c r="AC12" s="64"/>
      <c r="AD12" s="62" t="s">
        <v>947</v>
      </c>
      <c r="AE12" s="63"/>
      <c r="AF12" s="64"/>
      <c r="AG12" s="62" t="s">
        <v>950</v>
      </c>
      <c r="AH12" s="63"/>
      <c r="AI12" s="64"/>
      <c r="AJ12" s="62" t="s">
        <v>954</v>
      </c>
      <c r="AK12" s="63"/>
      <c r="AL12" s="64"/>
      <c r="AM12" s="62" t="s">
        <v>956</v>
      </c>
      <c r="AN12" s="63"/>
      <c r="AO12" s="64"/>
      <c r="AP12" s="62" t="s">
        <v>959</v>
      </c>
      <c r="AQ12" s="63"/>
      <c r="AR12" s="64"/>
      <c r="AS12" s="62" t="s">
        <v>962</v>
      </c>
      <c r="AT12" s="63"/>
      <c r="AU12" s="64"/>
      <c r="AV12" s="62" t="s">
        <v>966</v>
      </c>
      <c r="AW12" s="63"/>
      <c r="AX12" s="64"/>
      <c r="AY12" s="62" t="s">
        <v>969</v>
      </c>
      <c r="AZ12" s="63"/>
      <c r="BA12" s="64"/>
      <c r="BB12" s="62" t="s">
        <v>973</v>
      </c>
      <c r="BC12" s="63"/>
      <c r="BD12" s="64"/>
      <c r="BE12" s="62" t="s">
        <v>974</v>
      </c>
      <c r="BF12" s="63"/>
      <c r="BG12" s="64"/>
      <c r="BH12" s="62" t="s">
        <v>977</v>
      </c>
      <c r="BI12" s="63"/>
      <c r="BJ12" s="64"/>
      <c r="BK12" s="108" t="s">
        <v>981</v>
      </c>
      <c r="BL12" s="109"/>
      <c r="BM12" s="110"/>
      <c r="BN12" s="62" t="s">
        <v>982</v>
      </c>
      <c r="BO12" s="63"/>
      <c r="BP12" s="64"/>
      <c r="BQ12" s="62" t="s">
        <v>986</v>
      </c>
      <c r="BR12" s="63"/>
      <c r="BS12" s="64"/>
      <c r="BT12" s="62" t="s">
        <v>989</v>
      </c>
      <c r="BU12" s="63"/>
      <c r="BV12" s="64"/>
      <c r="BW12" s="62" t="s">
        <v>990</v>
      </c>
      <c r="BX12" s="63"/>
      <c r="BY12" s="64"/>
      <c r="BZ12" s="62" t="s">
        <v>994</v>
      </c>
      <c r="CA12" s="63"/>
      <c r="CB12" s="64"/>
      <c r="CC12" s="62" t="s">
        <v>996</v>
      </c>
      <c r="CD12" s="63"/>
      <c r="CE12" s="64"/>
      <c r="CF12" s="62" t="s">
        <v>1000</v>
      </c>
      <c r="CG12" s="63"/>
      <c r="CH12" s="64"/>
      <c r="CI12" s="62" t="s">
        <v>1004</v>
      </c>
      <c r="CJ12" s="63"/>
      <c r="CK12" s="64"/>
      <c r="CL12" s="62" t="s">
        <v>553</v>
      </c>
      <c r="CM12" s="63"/>
      <c r="CN12" s="64"/>
      <c r="CO12" s="62" t="s">
        <v>1006</v>
      </c>
      <c r="CP12" s="63"/>
      <c r="CQ12" s="64"/>
      <c r="CR12" s="62" t="s">
        <v>1010</v>
      </c>
      <c r="CS12" s="63"/>
      <c r="CT12" s="64"/>
      <c r="CU12" s="62" t="s">
        <v>1014</v>
      </c>
      <c r="CV12" s="63"/>
      <c r="CW12" s="64"/>
      <c r="CX12" s="62" t="s">
        <v>1016</v>
      </c>
      <c r="CY12" s="63"/>
      <c r="CZ12" s="64"/>
      <c r="DA12" s="62" t="s">
        <v>1019</v>
      </c>
      <c r="DB12" s="63"/>
      <c r="DC12" s="64"/>
      <c r="DD12" s="62" t="s">
        <v>1022</v>
      </c>
      <c r="DE12" s="63"/>
      <c r="DF12" s="64"/>
      <c r="DG12" s="62" t="s">
        <v>1024</v>
      </c>
      <c r="DH12" s="63"/>
      <c r="DI12" s="64"/>
      <c r="DJ12" s="62" t="s">
        <v>1028</v>
      </c>
      <c r="DK12" s="63"/>
      <c r="DL12" s="64"/>
      <c r="DM12" s="62" t="s">
        <v>1029</v>
      </c>
      <c r="DN12" s="63"/>
      <c r="DO12" s="64"/>
      <c r="DP12" s="62" t="s">
        <v>1033</v>
      </c>
      <c r="DQ12" s="63"/>
      <c r="DR12" s="64"/>
      <c r="DS12" s="62" t="s">
        <v>1034</v>
      </c>
      <c r="DT12" s="63"/>
      <c r="DU12" s="64"/>
      <c r="DV12" s="62" t="s">
        <v>1035</v>
      </c>
      <c r="DW12" s="63"/>
      <c r="DX12" s="64"/>
      <c r="DY12" s="62" t="s">
        <v>1039</v>
      </c>
      <c r="DZ12" s="63"/>
      <c r="EA12" s="64"/>
      <c r="EB12" s="62" t="s">
        <v>1043</v>
      </c>
      <c r="EC12" s="63"/>
      <c r="ED12" s="64"/>
      <c r="EE12" s="108" t="s">
        <v>1046</v>
      </c>
      <c r="EF12" s="109"/>
      <c r="EG12" s="110"/>
      <c r="EH12" s="62" t="s">
        <v>1049</v>
      </c>
      <c r="EI12" s="63"/>
      <c r="EJ12" s="64"/>
      <c r="EK12" s="62" t="s">
        <v>1052</v>
      </c>
      <c r="EL12" s="63"/>
      <c r="EM12" s="64"/>
      <c r="EN12" s="62" t="s">
        <v>1053</v>
      </c>
      <c r="EO12" s="63"/>
      <c r="EP12" s="64"/>
      <c r="EQ12" s="62" t="s">
        <v>1057</v>
      </c>
      <c r="ER12" s="63"/>
      <c r="ES12" s="64"/>
      <c r="ET12" s="62" t="s">
        <v>1060</v>
      </c>
      <c r="EU12" s="63"/>
      <c r="EV12" s="64"/>
      <c r="EW12" s="62" t="s">
        <v>1062</v>
      </c>
      <c r="EX12" s="63"/>
      <c r="EY12" s="64"/>
      <c r="EZ12" s="62" t="s">
        <v>1064</v>
      </c>
      <c r="FA12" s="63"/>
      <c r="FB12" s="64"/>
      <c r="FC12" s="62" t="s">
        <v>1067</v>
      </c>
      <c r="FD12" s="63"/>
      <c r="FE12" s="64"/>
      <c r="FF12" s="62" t="s">
        <v>1071</v>
      </c>
      <c r="FG12" s="63"/>
      <c r="FH12" s="64"/>
      <c r="FI12" s="62" t="s">
        <v>1073</v>
      </c>
      <c r="FJ12" s="63"/>
      <c r="FK12" s="64"/>
      <c r="FL12" s="62" t="s">
        <v>1077</v>
      </c>
      <c r="FM12" s="63"/>
      <c r="FN12" s="64"/>
      <c r="FO12" s="62" t="s">
        <v>1080</v>
      </c>
      <c r="FP12" s="63"/>
      <c r="FQ12" s="64"/>
      <c r="FR12" s="62" t="s">
        <v>1084</v>
      </c>
      <c r="FS12" s="63"/>
      <c r="FT12" s="64"/>
      <c r="FU12" s="62" t="s">
        <v>1088</v>
      </c>
      <c r="FV12" s="63"/>
      <c r="FW12" s="64"/>
      <c r="FX12" s="62" t="s">
        <v>1089</v>
      </c>
      <c r="FY12" s="63"/>
      <c r="FZ12" s="64"/>
      <c r="GA12" s="62" t="s">
        <v>1090</v>
      </c>
      <c r="GB12" s="63"/>
      <c r="GC12" s="64"/>
      <c r="GD12" s="62" t="s">
        <v>1092</v>
      </c>
      <c r="GE12" s="63"/>
      <c r="GF12" s="64"/>
      <c r="GG12" s="62" t="s">
        <v>1095</v>
      </c>
      <c r="GH12" s="63"/>
      <c r="GI12" s="64"/>
      <c r="GJ12" s="118" t="s">
        <v>1098</v>
      </c>
      <c r="GK12" s="119"/>
      <c r="GL12" s="120"/>
      <c r="GM12" s="62" t="s">
        <v>1102</v>
      </c>
      <c r="GN12" s="63"/>
      <c r="GO12" s="64"/>
      <c r="GP12" s="62" t="s">
        <v>1106</v>
      </c>
      <c r="GQ12" s="63"/>
      <c r="GR12" s="64"/>
      <c r="GS12" s="62" t="s">
        <v>1107</v>
      </c>
      <c r="GT12" s="63"/>
      <c r="GU12" s="64"/>
      <c r="GV12" s="62" t="s">
        <v>1114</v>
      </c>
      <c r="GW12" s="63"/>
      <c r="GX12" s="64"/>
      <c r="GY12" s="62" t="s">
        <v>1117</v>
      </c>
      <c r="GZ12" s="63"/>
      <c r="HA12" s="64"/>
      <c r="HB12" s="62" t="s">
        <v>1118</v>
      </c>
      <c r="HC12" s="63"/>
      <c r="HD12" s="64"/>
      <c r="HE12" s="62" t="s">
        <v>1122</v>
      </c>
      <c r="HF12" s="63"/>
      <c r="HG12" s="64"/>
      <c r="HH12" s="118" t="s">
        <v>1124</v>
      </c>
      <c r="HI12" s="119"/>
      <c r="HJ12" s="120"/>
      <c r="HK12" s="124" t="s">
        <v>1127</v>
      </c>
      <c r="HL12" s="125"/>
      <c r="HM12" s="126"/>
      <c r="HN12" s="62" t="s">
        <v>1130</v>
      </c>
      <c r="HO12" s="63"/>
      <c r="HP12" s="64"/>
      <c r="HQ12" s="62" t="s">
        <v>1131</v>
      </c>
      <c r="HR12" s="63"/>
      <c r="HS12" s="64"/>
      <c r="HT12" s="62" t="s">
        <v>1135</v>
      </c>
      <c r="HU12" s="63"/>
      <c r="HV12" s="64"/>
      <c r="HW12" s="62" t="s">
        <v>1139</v>
      </c>
      <c r="HX12" s="63"/>
      <c r="HY12" s="64"/>
      <c r="HZ12" s="62" t="s">
        <v>1143</v>
      </c>
      <c r="IA12" s="63"/>
      <c r="IB12" s="64"/>
      <c r="IC12" s="121" t="s">
        <v>1147</v>
      </c>
      <c r="ID12" s="122"/>
      <c r="IE12" s="123"/>
      <c r="IF12" s="118" t="s">
        <v>1149</v>
      </c>
      <c r="IG12" s="119"/>
      <c r="IH12" s="120"/>
      <c r="II12" s="118" t="s">
        <v>1153</v>
      </c>
      <c r="IJ12" s="119"/>
      <c r="IK12" s="120"/>
      <c r="IL12" s="118" t="s">
        <v>1157</v>
      </c>
      <c r="IM12" s="119"/>
      <c r="IN12" s="120"/>
      <c r="IO12" s="118" t="s">
        <v>1161</v>
      </c>
      <c r="IP12" s="119"/>
      <c r="IQ12" s="120"/>
      <c r="IR12" s="118" t="s">
        <v>1162</v>
      </c>
      <c r="IS12" s="119"/>
      <c r="IT12" s="120"/>
      <c r="IU12" s="118" t="s">
        <v>1166</v>
      </c>
      <c r="IV12" s="119"/>
      <c r="IW12" s="120"/>
      <c r="IX12" s="118" t="s">
        <v>1169</v>
      </c>
      <c r="IY12" s="119"/>
      <c r="IZ12" s="120"/>
      <c r="JA12" s="118" t="s">
        <v>1172</v>
      </c>
      <c r="JB12" s="119"/>
      <c r="JC12" s="120"/>
      <c r="JD12" s="118" t="s">
        <v>1173</v>
      </c>
      <c r="JE12" s="119"/>
      <c r="JF12" s="120"/>
      <c r="JG12" s="118" t="s">
        <v>1176</v>
      </c>
      <c r="JH12" s="119"/>
      <c r="JI12" s="120"/>
      <c r="JJ12" s="118" t="s">
        <v>1179</v>
      </c>
      <c r="JK12" s="119"/>
      <c r="JL12" s="120"/>
      <c r="JM12" s="118" t="s">
        <v>1183</v>
      </c>
      <c r="JN12" s="119"/>
      <c r="JO12" s="120"/>
      <c r="JP12" s="118" t="s">
        <v>1186</v>
      </c>
      <c r="JQ12" s="119"/>
      <c r="JR12" s="120"/>
      <c r="JS12" s="121" t="s">
        <v>1188</v>
      </c>
      <c r="JT12" s="122"/>
      <c r="JU12" s="123"/>
      <c r="JV12" s="118" t="s">
        <v>1192</v>
      </c>
      <c r="JW12" s="119"/>
      <c r="JX12" s="120"/>
      <c r="JY12" s="118" t="s">
        <v>1196</v>
      </c>
      <c r="JZ12" s="119"/>
      <c r="KA12" s="120"/>
      <c r="KB12" s="118" t="s">
        <v>1198</v>
      </c>
      <c r="KC12" s="119"/>
      <c r="KD12" s="120"/>
      <c r="KE12" s="118" t="s">
        <v>1199</v>
      </c>
      <c r="KF12" s="119"/>
      <c r="KG12" s="120"/>
      <c r="KH12" s="118" t="s">
        <v>1202</v>
      </c>
      <c r="KI12" s="119"/>
      <c r="KJ12" s="120"/>
      <c r="KK12" s="118" t="s">
        <v>1204</v>
      </c>
      <c r="KL12" s="119"/>
      <c r="KM12" s="120"/>
      <c r="KN12" s="118" t="s">
        <v>1208</v>
      </c>
      <c r="KO12" s="119"/>
      <c r="KP12" s="120"/>
      <c r="KQ12" s="118" t="s">
        <v>1212</v>
      </c>
      <c r="KR12" s="119"/>
      <c r="KS12" s="120"/>
      <c r="KT12" s="118" t="s">
        <v>1216</v>
      </c>
      <c r="KU12" s="119"/>
      <c r="KV12" s="120"/>
      <c r="KW12" s="118" t="s">
        <v>1218</v>
      </c>
      <c r="KX12" s="119"/>
      <c r="KY12" s="120"/>
      <c r="KZ12" s="118" t="s">
        <v>1219</v>
      </c>
      <c r="LA12" s="119"/>
      <c r="LB12" s="120"/>
      <c r="LC12" s="118" t="s">
        <v>1223</v>
      </c>
      <c r="LD12" s="119"/>
      <c r="LE12" s="120"/>
      <c r="LF12" s="118" t="s">
        <v>1227</v>
      </c>
      <c r="LG12" s="119"/>
      <c r="LH12" s="120"/>
      <c r="LI12" s="118" t="s">
        <v>1233</v>
      </c>
      <c r="LJ12" s="119"/>
      <c r="LK12" s="120"/>
      <c r="LL12" s="118" t="s">
        <v>1236</v>
      </c>
      <c r="LM12" s="119"/>
      <c r="LN12" s="120"/>
      <c r="LO12" s="118" t="s">
        <v>1238</v>
      </c>
      <c r="LP12" s="119"/>
      <c r="LQ12" s="120"/>
      <c r="LR12" s="121" t="s">
        <v>1242</v>
      </c>
      <c r="LS12" s="122"/>
      <c r="LT12" s="123"/>
      <c r="LU12" s="118" t="s">
        <v>1246</v>
      </c>
      <c r="LV12" s="119"/>
      <c r="LW12" s="120"/>
      <c r="LX12" s="118" t="s">
        <v>1247</v>
      </c>
      <c r="LY12" s="119"/>
      <c r="LZ12" s="120"/>
      <c r="MA12" s="118" t="s">
        <v>1248</v>
      </c>
      <c r="MB12" s="119"/>
      <c r="MC12" s="120"/>
      <c r="MD12" s="118" t="s">
        <v>1249</v>
      </c>
      <c r="ME12" s="119"/>
      <c r="MF12" s="120"/>
      <c r="MG12" s="118" t="s">
        <v>1252</v>
      </c>
      <c r="MH12" s="119"/>
      <c r="MI12" s="120"/>
      <c r="MJ12" s="118" t="s">
        <v>1254</v>
      </c>
      <c r="MK12" s="119"/>
      <c r="ML12" s="120"/>
      <c r="MM12" s="118" t="s">
        <v>1255</v>
      </c>
      <c r="MN12" s="119"/>
      <c r="MO12" s="120"/>
      <c r="MP12" s="118" t="s">
        <v>1259</v>
      </c>
      <c r="MQ12" s="119"/>
      <c r="MR12" s="120"/>
      <c r="MS12" s="118" t="s">
        <v>1261</v>
      </c>
      <c r="MT12" s="119"/>
      <c r="MU12" s="120"/>
      <c r="MV12" s="118" t="s">
        <v>1262</v>
      </c>
      <c r="MW12" s="119"/>
      <c r="MX12" s="120"/>
      <c r="MY12" s="118" t="s">
        <v>1265</v>
      </c>
      <c r="MZ12" s="119"/>
      <c r="NA12" s="120"/>
      <c r="NB12" s="118" t="s">
        <v>1266</v>
      </c>
      <c r="NC12" s="119"/>
      <c r="ND12" s="120"/>
      <c r="NE12" s="118" t="s">
        <v>1268</v>
      </c>
      <c r="NF12" s="119"/>
      <c r="NG12" s="120"/>
      <c r="NH12" s="118" t="s">
        <v>1272</v>
      </c>
      <c r="NI12" s="119"/>
      <c r="NJ12" s="120"/>
      <c r="NK12" s="118" t="s">
        <v>1276</v>
      </c>
      <c r="NL12" s="119"/>
      <c r="NM12" s="120"/>
      <c r="NN12" s="118" t="s">
        <v>1279</v>
      </c>
      <c r="NO12" s="119"/>
      <c r="NP12" s="120"/>
      <c r="NQ12" s="118" t="s">
        <v>1282</v>
      </c>
      <c r="NR12" s="119"/>
      <c r="NS12" s="120"/>
    </row>
    <row r="13" spans="1:383" ht="96.75" thickBot="1" x14ac:dyDescent="0.3">
      <c r="A13" s="101"/>
      <c r="B13" s="101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1" t="s">
        <v>3261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24"/>
      <c r="BQ14" s="24">
        <v>1</v>
      </c>
      <c r="BR14" s="2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24">
        <v>1</v>
      </c>
      <c r="DQ14" s="24"/>
      <c r="DR14" s="24"/>
      <c r="DS14" s="24">
        <v>1</v>
      </c>
      <c r="DT14" s="24"/>
      <c r="DU14" s="2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24"/>
      <c r="EM14" s="24"/>
      <c r="EN14" s="24">
        <v>1</v>
      </c>
      <c r="EO14" s="24"/>
      <c r="EP14" s="24"/>
      <c r="EQ14" s="24">
        <v>1</v>
      </c>
      <c r="ER14" s="24"/>
      <c r="ES14" s="2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24">
        <v>1</v>
      </c>
      <c r="FD14" s="24"/>
      <c r="FE14" s="24"/>
      <c r="FF14" s="24">
        <v>1</v>
      </c>
      <c r="FG14" s="24"/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4"/>
      <c r="FQ14" s="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24">
        <v>1</v>
      </c>
      <c r="HU14" s="24"/>
      <c r="HV14" s="24"/>
      <c r="HW14" s="24">
        <v>1</v>
      </c>
      <c r="HX14" s="24"/>
      <c r="HY14" s="24"/>
      <c r="HZ14" s="24">
        <v>1</v>
      </c>
      <c r="IA14" s="24"/>
      <c r="IB14" s="24"/>
      <c r="IC14" s="24">
        <v>1</v>
      </c>
      <c r="ID14" s="24"/>
      <c r="IE14" s="24"/>
      <c r="IF14" s="24">
        <v>1</v>
      </c>
      <c r="IG14" s="24"/>
      <c r="IH14" s="24"/>
      <c r="II14" s="24">
        <v>1</v>
      </c>
      <c r="IJ14" s="24"/>
      <c r="IK14" s="24"/>
      <c r="IL14" s="24">
        <v>1</v>
      </c>
      <c r="IM14" s="24"/>
      <c r="IN14" s="24"/>
      <c r="IO14" s="24">
        <v>1</v>
      </c>
      <c r="IP14" s="24"/>
      <c r="IQ14" s="24"/>
      <c r="IR14" s="24">
        <v>1</v>
      </c>
      <c r="IS14" s="24"/>
      <c r="IT14" s="24"/>
      <c r="IU14" s="24">
        <v>1</v>
      </c>
      <c r="IV14" s="24"/>
      <c r="IW14" s="24"/>
      <c r="IX14" s="24">
        <v>1</v>
      </c>
      <c r="IY14" s="24"/>
      <c r="IZ14" s="2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4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30"/>
      <c r="NH14" s="4">
        <v>1</v>
      </c>
      <c r="NI14" s="4"/>
      <c r="NJ14" s="4"/>
      <c r="NK14" s="4">
        <v>1</v>
      </c>
      <c r="NL14" s="4"/>
      <c r="NM14" s="4"/>
      <c r="NN14" s="4">
        <v>1</v>
      </c>
      <c r="NO14" s="4"/>
      <c r="NP14" s="30"/>
      <c r="NQ14" s="4">
        <v>1</v>
      </c>
      <c r="NR14" s="4"/>
      <c r="NS14" s="4"/>
    </row>
    <row r="15" spans="1:383" ht="15.75" x14ac:dyDescent="0.25">
      <c r="A15" s="2">
        <v>2</v>
      </c>
      <c r="B15" s="1" t="s">
        <v>3252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4"/>
      <c r="BQ15" s="4">
        <v>1</v>
      </c>
      <c r="BR15" s="4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30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30"/>
      <c r="NQ15" s="4">
        <v>1</v>
      </c>
      <c r="NR15" s="4"/>
      <c r="NS15" s="4"/>
    </row>
    <row r="16" spans="1:383" ht="15.75" x14ac:dyDescent="0.25">
      <c r="A16" s="2">
        <v>3</v>
      </c>
      <c r="B16" s="1" t="s">
        <v>3253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4"/>
      <c r="BQ16" s="4">
        <v>1</v>
      </c>
      <c r="BR16" s="4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30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30"/>
      <c r="NQ16" s="4">
        <v>1</v>
      </c>
      <c r="NR16" s="4"/>
      <c r="NS16" s="4"/>
    </row>
    <row r="17" spans="1:383" ht="15.75" x14ac:dyDescent="0.25">
      <c r="A17" s="2">
        <v>4</v>
      </c>
      <c r="B17" s="1" t="s">
        <v>3246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4"/>
      <c r="BQ17" s="4">
        <v>1</v>
      </c>
      <c r="BR17" s="4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30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30"/>
      <c r="NQ17" s="4">
        <v>1</v>
      </c>
      <c r="NR17" s="4"/>
      <c r="NS17" s="4"/>
    </row>
    <row r="18" spans="1:383" ht="15.75" x14ac:dyDescent="0.25">
      <c r="A18" s="2">
        <v>5</v>
      </c>
      <c r="B18" s="1" t="s">
        <v>3254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4"/>
      <c r="BQ18" s="4">
        <v>1</v>
      </c>
      <c r="BR18" s="4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30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30"/>
      <c r="NQ18" s="4">
        <v>1</v>
      </c>
      <c r="NR18" s="4"/>
      <c r="NS18" s="4"/>
    </row>
    <row r="19" spans="1:383" ht="15.75" x14ac:dyDescent="0.25">
      <c r="A19" s="2">
        <v>6</v>
      </c>
      <c r="B19" s="1" t="s">
        <v>3245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4"/>
      <c r="BQ19" s="4">
        <v>1</v>
      </c>
      <c r="BR19" s="4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30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30"/>
      <c r="NQ19" s="4">
        <v>1</v>
      </c>
      <c r="NR19" s="4"/>
      <c r="NS19" s="4"/>
    </row>
    <row r="20" spans="1:383" ht="15.75" x14ac:dyDescent="0.25">
      <c r="A20" s="2">
        <v>7</v>
      </c>
      <c r="B20" s="1" t="s">
        <v>3248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4"/>
      <c r="BQ20" s="4">
        <v>1</v>
      </c>
      <c r="BR20" s="4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30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30"/>
      <c r="NQ20" s="4">
        <v>1</v>
      </c>
      <c r="NR20" s="4"/>
      <c r="NS20" s="4"/>
    </row>
    <row r="21" spans="1:383" ht="15.75" x14ac:dyDescent="0.25">
      <c r="A21" s="3">
        <v>8</v>
      </c>
      <c r="B21" s="1" t="s">
        <v>3255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30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30"/>
      <c r="NQ21" s="4">
        <v>1</v>
      </c>
      <c r="NR21" s="4"/>
      <c r="NS21" s="4"/>
    </row>
    <row r="22" spans="1:383" x14ac:dyDescent="0.25">
      <c r="A22" s="3">
        <v>9</v>
      </c>
      <c r="B22" s="4" t="s">
        <v>3256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30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30"/>
      <c r="NQ22" s="4">
        <v>1</v>
      </c>
      <c r="NR22" s="4"/>
      <c r="NS22" s="4"/>
    </row>
    <row r="23" spans="1:383" x14ac:dyDescent="0.25">
      <c r="A23" s="3">
        <v>10</v>
      </c>
      <c r="B23" s="4" t="s">
        <v>3247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30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30"/>
      <c r="NQ23" s="4">
        <v>1</v>
      </c>
      <c r="NR23" s="4"/>
      <c r="NS23" s="4"/>
    </row>
    <row r="24" spans="1:383" x14ac:dyDescent="0.25">
      <c r="A24" s="3">
        <v>11</v>
      </c>
      <c r="B24" s="4" t="s">
        <v>3249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30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30"/>
      <c r="NQ24" s="4">
        <v>1</v>
      </c>
      <c r="NR24" s="4"/>
      <c r="NS24" s="4"/>
    </row>
    <row r="25" spans="1:383" x14ac:dyDescent="0.25">
      <c r="A25" s="3">
        <v>12</v>
      </c>
      <c r="B25" s="4" t="s">
        <v>3257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30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30"/>
      <c r="NQ25" s="4">
        <v>1</v>
      </c>
      <c r="NR25" s="4"/>
      <c r="NS25" s="4"/>
    </row>
    <row r="26" spans="1:383" x14ac:dyDescent="0.25">
      <c r="A26" s="3">
        <v>13</v>
      </c>
      <c r="B26" s="4" t="s">
        <v>3258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30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30"/>
      <c r="NQ26" s="4">
        <v>1</v>
      </c>
      <c r="NR26" s="4"/>
      <c r="NS26" s="4"/>
    </row>
    <row r="27" spans="1:383" x14ac:dyDescent="0.25">
      <c r="A27" s="3">
        <v>14</v>
      </c>
      <c r="B27" s="4" t="s">
        <v>3259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30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30"/>
      <c r="NQ27" s="4">
        <v>1</v>
      </c>
      <c r="NR27" s="4"/>
      <c r="NS27" s="4"/>
    </row>
    <row r="28" spans="1:383" x14ac:dyDescent="0.25">
      <c r="A28" s="3">
        <v>15</v>
      </c>
      <c r="B28" s="4" t="s">
        <v>3260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30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30"/>
      <c r="NQ28" s="4">
        <v>1</v>
      </c>
      <c r="NR28" s="4"/>
      <c r="NS28" s="4"/>
    </row>
    <row r="29" spans="1:383" x14ac:dyDescent="0.25">
      <c r="A29" s="57" t="s">
        <v>789</v>
      </c>
      <c r="B29" s="60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ht="67.5" x14ac:dyDescent="0.25">
      <c r="A30" s="59" t="s">
        <v>3242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5">
      <c r="B31" t="s">
        <v>3215</v>
      </c>
      <c r="C31" s="3">
        <f t="shared" ref="C31:BN31" si="0">SUM(C14:C30)</f>
        <v>15</v>
      </c>
      <c r="D31" s="3">
        <f t="shared" si="0"/>
        <v>0</v>
      </c>
      <c r="E31" s="3">
        <f t="shared" si="0"/>
        <v>0</v>
      </c>
      <c r="F31" s="3">
        <f t="shared" si="0"/>
        <v>15</v>
      </c>
      <c r="G31" s="3">
        <f t="shared" si="0"/>
        <v>0</v>
      </c>
      <c r="H31" s="3">
        <f t="shared" si="0"/>
        <v>0</v>
      </c>
      <c r="I31" s="3">
        <f t="shared" si="0"/>
        <v>15</v>
      </c>
      <c r="J31" s="3">
        <f t="shared" si="0"/>
        <v>0</v>
      </c>
      <c r="K31" s="3">
        <f t="shared" si="0"/>
        <v>0</v>
      </c>
      <c r="L31" s="3">
        <f t="shared" si="0"/>
        <v>15</v>
      </c>
      <c r="M31" s="3">
        <f t="shared" si="0"/>
        <v>0</v>
      </c>
      <c r="N31" s="3">
        <f t="shared" si="0"/>
        <v>0</v>
      </c>
      <c r="O31" s="3">
        <f t="shared" si="0"/>
        <v>15</v>
      </c>
      <c r="P31" s="3">
        <f t="shared" si="0"/>
        <v>0</v>
      </c>
      <c r="Q31" s="3">
        <f t="shared" si="0"/>
        <v>0</v>
      </c>
      <c r="R31" s="3">
        <f t="shared" si="0"/>
        <v>15</v>
      </c>
      <c r="S31" s="3">
        <f t="shared" si="0"/>
        <v>0</v>
      </c>
      <c r="T31" s="3">
        <f t="shared" si="0"/>
        <v>0</v>
      </c>
      <c r="U31" s="3">
        <f t="shared" si="0"/>
        <v>15</v>
      </c>
      <c r="V31" s="3">
        <f t="shared" si="0"/>
        <v>0</v>
      </c>
      <c r="W31" s="3">
        <f t="shared" si="0"/>
        <v>0</v>
      </c>
      <c r="X31" s="3">
        <f t="shared" si="0"/>
        <v>15</v>
      </c>
      <c r="Y31" s="3">
        <f t="shared" si="0"/>
        <v>0</v>
      </c>
      <c r="Z31" s="3">
        <f t="shared" si="0"/>
        <v>0</v>
      </c>
      <c r="AA31" s="3">
        <f t="shared" si="0"/>
        <v>15</v>
      </c>
      <c r="AB31" s="3">
        <f t="shared" si="0"/>
        <v>0</v>
      </c>
      <c r="AC31" s="3">
        <f t="shared" si="0"/>
        <v>0</v>
      </c>
      <c r="AD31" s="3">
        <f t="shared" si="0"/>
        <v>15</v>
      </c>
      <c r="AE31" s="3">
        <f t="shared" si="0"/>
        <v>0</v>
      </c>
      <c r="AF31" s="3">
        <f t="shared" si="0"/>
        <v>0</v>
      </c>
      <c r="AG31" s="3">
        <f t="shared" si="0"/>
        <v>15</v>
      </c>
      <c r="AH31" s="3">
        <f t="shared" si="0"/>
        <v>0</v>
      </c>
      <c r="AI31" s="3">
        <f t="shared" si="0"/>
        <v>0</v>
      </c>
      <c r="AJ31" s="3">
        <f t="shared" si="0"/>
        <v>15</v>
      </c>
      <c r="AK31" s="3">
        <f t="shared" si="0"/>
        <v>0</v>
      </c>
      <c r="AL31" s="3">
        <f t="shared" si="0"/>
        <v>0</v>
      </c>
      <c r="AM31" s="3">
        <f t="shared" si="0"/>
        <v>15</v>
      </c>
      <c r="AN31" s="3">
        <f t="shared" si="0"/>
        <v>0</v>
      </c>
      <c r="AO31" s="3">
        <f t="shared" si="0"/>
        <v>0</v>
      </c>
      <c r="AP31" s="3">
        <f t="shared" si="0"/>
        <v>15</v>
      </c>
      <c r="AQ31" s="3">
        <f t="shared" si="0"/>
        <v>0</v>
      </c>
      <c r="AR31" s="3">
        <f t="shared" si="0"/>
        <v>0</v>
      </c>
      <c r="AS31" s="3">
        <f t="shared" si="0"/>
        <v>15</v>
      </c>
      <c r="AT31" s="3">
        <f t="shared" si="0"/>
        <v>0</v>
      </c>
      <c r="AU31" s="3">
        <f t="shared" si="0"/>
        <v>0</v>
      </c>
      <c r="AV31" s="3">
        <f t="shared" si="0"/>
        <v>15</v>
      </c>
      <c r="AW31" s="3">
        <f t="shared" si="0"/>
        <v>0</v>
      </c>
      <c r="AX31" s="3">
        <f t="shared" si="0"/>
        <v>0</v>
      </c>
      <c r="AY31" s="3">
        <f t="shared" si="0"/>
        <v>15</v>
      </c>
      <c r="AZ31" s="3">
        <f t="shared" si="0"/>
        <v>0</v>
      </c>
      <c r="BA31" s="3">
        <f t="shared" si="0"/>
        <v>0</v>
      </c>
      <c r="BB31" s="3">
        <f t="shared" si="0"/>
        <v>15</v>
      </c>
      <c r="BC31" s="3">
        <f t="shared" si="0"/>
        <v>0</v>
      </c>
      <c r="BD31" s="3">
        <f t="shared" si="0"/>
        <v>0</v>
      </c>
      <c r="BE31" s="3">
        <f t="shared" si="0"/>
        <v>15</v>
      </c>
      <c r="BF31" s="3">
        <f t="shared" si="0"/>
        <v>0</v>
      </c>
      <c r="BG31" s="3">
        <f t="shared" si="0"/>
        <v>0</v>
      </c>
      <c r="BH31" s="3">
        <f t="shared" si="0"/>
        <v>15</v>
      </c>
      <c r="BI31" s="3">
        <f t="shared" si="0"/>
        <v>0</v>
      </c>
      <c r="BJ31" s="3">
        <f t="shared" si="0"/>
        <v>0</v>
      </c>
      <c r="BK31" s="3">
        <f t="shared" si="0"/>
        <v>15</v>
      </c>
      <c r="BL31" s="3">
        <f t="shared" si="0"/>
        <v>0</v>
      </c>
      <c r="BM31" s="3">
        <f t="shared" si="0"/>
        <v>0</v>
      </c>
      <c r="BN31" s="3">
        <f t="shared" si="0"/>
        <v>15</v>
      </c>
      <c r="BO31" s="3">
        <f t="shared" ref="BO31:DZ31" si="1">SUM(BO14:BO30)</f>
        <v>0</v>
      </c>
      <c r="BP31" s="3">
        <f t="shared" si="1"/>
        <v>0</v>
      </c>
      <c r="BQ31" s="3">
        <f t="shared" si="1"/>
        <v>15</v>
      </c>
      <c r="BR31" s="3">
        <f t="shared" si="1"/>
        <v>0</v>
      </c>
      <c r="BS31" s="3">
        <f t="shared" si="1"/>
        <v>0</v>
      </c>
      <c r="BT31" s="3">
        <f t="shared" si="1"/>
        <v>15</v>
      </c>
      <c r="BU31" s="3">
        <f t="shared" si="1"/>
        <v>0</v>
      </c>
      <c r="BV31" s="3">
        <f t="shared" si="1"/>
        <v>0</v>
      </c>
      <c r="BW31" s="3">
        <f t="shared" si="1"/>
        <v>15</v>
      </c>
      <c r="BX31" s="3">
        <f t="shared" si="1"/>
        <v>0</v>
      </c>
      <c r="BY31" s="3">
        <f t="shared" si="1"/>
        <v>0</v>
      </c>
      <c r="BZ31" s="3">
        <f t="shared" si="1"/>
        <v>15</v>
      </c>
      <c r="CA31" s="3">
        <f t="shared" si="1"/>
        <v>0</v>
      </c>
      <c r="CB31" s="3">
        <f t="shared" si="1"/>
        <v>0</v>
      </c>
      <c r="CC31" s="3">
        <f t="shared" si="1"/>
        <v>15</v>
      </c>
      <c r="CD31" s="3">
        <f t="shared" si="1"/>
        <v>0</v>
      </c>
      <c r="CE31" s="3">
        <f t="shared" si="1"/>
        <v>0</v>
      </c>
      <c r="CF31" s="3">
        <f t="shared" si="1"/>
        <v>15</v>
      </c>
      <c r="CG31" s="3">
        <f t="shared" si="1"/>
        <v>0</v>
      </c>
      <c r="CH31" s="3">
        <f t="shared" si="1"/>
        <v>0</v>
      </c>
      <c r="CI31" s="3">
        <f t="shared" si="1"/>
        <v>15</v>
      </c>
      <c r="CJ31" s="3">
        <f t="shared" si="1"/>
        <v>0</v>
      </c>
      <c r="CK31" s="3">
        <f t="shared" si="1"/>
        <v>0</v>
      </c>
      <c r="CL31" s="3">
        <f t="shared" si="1"/>
        <v>15</v>
      </c>
      <c r="CM31" s="3">
        <f t="shared" si="1"/>
        <v>0</v>
      </c>
      <c r="CN31" s="3">
        <f t="shared" si="1"/>
        <v>0</v>
      </c>
      <c r="CO31" s="3">
        <f t="shared" si="1"/>
        <v>15</v>
      </c>
      <c r="CP31" s="3">
        <f t="shared" si="1"/>
        <v>0</v>
      </c>
      <c r="CQ31" s="3">
        <f t="shared" si="1"/>
        <v>0</v>
      </c>
      <c r="CR31" s="3">
        <f t="shared" si="1"/>
        <v>15</v>
      </c>
      <c r="CS31" s="3">
        <f t="shared" si="1"/>
        <v>0</v>
      </c>
      <c r="CT31" s="3">
        <f t="shared" si="1"/>
        <v>0</v>
      </c>
      <c r="CU31" s="3">
        <f t="shared" si="1"/>
        <v>15</v>
      </c>
      <c r="CV31" s="3">
        <f t="shared" si="1"/>
        <v>0</v>
      </c>
      <c r="CW31" s="3">
        <f t="shared" si="1"/>
        <v>0</v>
      </c>
      <c r="CX31" s="3">
        <f t="shared" si="1"/>
        <v>15</v>
      </c>
      <c r="CY31" s="3">
        <f t="shared" si="1"/>
        <v>0</v>
      </c>
      <c r="CZ31" s="3">
        <f t="shared" si="1"/>
        <v>0</v>
      </c>
      <c r="DA31" s="3">
        <f t="shared" si="1"/>
        <v>15</v>
      </c>
      <c r="DB31" s="3">
        <f t="shared" si="1"/>
        <v>0</v>
      </c>
      <c r="DC31" s="3">
        <f t="shared" si="1"/>
        <v>0</v>
      </c>
      <c r="DD31" s="3">
        <f t="shared" si="1"/>
        <v>15</v>
      </c>
      <c r="DE31" s="3">
        <f t="shared" si="1"/>
        <v>0</v>
      </c>
      <c r="DF31" s="3">
        <f t="shared" si="1"/>
        <v>0</v>
      </c>
      <c r="DG31" s="3">
        <f t="shared" si="1"/>
        <v>15</v>
      </c>
      <c r="DH31" s="3">
        <f t="shared" si="1"/>
        <v>0</v>
      </c>
      <c r="DI31" s="3">
        <f t="shared" si="1"/>
        <v>0</v>
      </c>
      <c r="DJ31" s="3">
        <f t="shared" si="1"/>
        <v>15</v>
      </c>
      <c r="DK31" s="3">
        <f t="shared" si="1"/>
        <v>0</v>
      </c>
      <c r="DL31" s="3">
        <f t="shared" si="1"/>
        <v>0</v>
      </c>
      <c r="DM31" s="3">
        <f t="shared" si="1"/>
        <v>15</v>
      </c>
      <c r="DN31" s="3">
        <f t="shared" si="1"/>
        <v>0</v>
      </c>
      <c r="DO31" s="3">
        <f t="shared" si="1"/>
        <v>0</v>
      </c>
      <c r="DP31" s="3">
        <f t="shared" si="1"/>
        <v>15</v>
      </c>
      <c r="DQ31" s="3">
        <f t="shared" si="1"/>
        <v>0</v>
      </c>
      <c r="DR31" s="3">
        <f t="shared" si="1"/>
        <v>0</v>
      </c>
      <c r="DS31" s="3">
        <f t="shared" si="1"/>
        <v>15</v>
      </c>
      <c r="DT31" s="3">
        <f t="shared" si="1"/>
        <v>0</v>
      </c>
      <c r="DU31" s="3">
        <f t="shared" si="1"/>
        <v>0</v>
      </c>
      <c r="DV31" s="3">
        <f t="shared" si="1"/>
        <v>15</v>
      </c>
      <c r="DW31" s="3">
        <f t="shared" si="1"/>
        <v>0</v>
      </c>
      <c r="DX31" s="3">
        <f t="shared" si="1"/>
        <v>0</v>
      </c>
      <c r="DY31" s="3">
        <f t="shared" si="1"/>
        <v>15</v>
      </c>
      <c r="DZ31" s="3">
        <f t="shared" si="1"/>
        <v>0</v>
      </c>
      <c r="EA31" s="3">
        <f t="shared" ref="EA31:GL31" si="2">SUM(EA14:EA30)</f>
        <v>0</v>
      </c>
      <c r="EB31" s="3">
        <f t="shared" si="2"/>
        <v>15</v>
      </c>
      <c r="EC31" s="3">
        <f t="shared" si="2"/>
        <v>0</v>
      </c>
      <c r="ED31" s="3">
        <f t="shared" si="2"/>
        <v>0</v>
      </c>
      <c r="EE31" s="3">
        <f t="shared" si="2"/>
        <v>15</v>
      </c>
      <c r="EF31" s="3">
        <f t="shared" si="2"/>
        <v>0</v>
      </c>
      <c r="EG31" s="3">
        <f t="shared" si="2"/>
        <v>0</v>
      </c>
      <c r="EH31" s="3">
        <f t="shared" si="2"/>
        <v>15</v>
      </c>
      <c r="EI31" s="3">
        <f t="shared" si="2"/>
        <v>0</v>
      </c>
      <c r="EJ31" s="3">
        <f t="shared" si="2"/>
        <v>0</v>
      </c>
      <c r="EK31" s="3">
        <f t="shared" si="2"/>
        <v>15</v>
      </c>
      <c r="EL31" s="3">
        <f t="shared" si="2"/>
        <v>0</v>
      </c>
      <c r="EM31" s="3">
        <f t="shared" si="2"/>
        <v>0</v>
      </c>
      <c r="EN31" s="3">
        <f t="shared" si="2"/>
        <v>15</v>
      </c>
      <c r="EO31" s="3">
        <f t="shared" si="2"/>
        <v>0</v>
      </c>
      <c r="EP31" s="3">
        <f t="shared" si="2"/>
        <v>0</v>
      </c>
      <c r="EQ31" s="3">
        <f t="shared" si="2"/>
        <v>15</v>
      </c>
      <c r="ER31" s="3">
        <f t="shared" si="2"/>
        <v>0</v>
      </c>
      <c r="ES31" s="3">
        <f t="shared" si="2"/>
        <v>0</v>
      </c>
      <c r="ET31" s="3">
        <f t="shared" si="2"/>
        <v>15</v>
      </c>
      <c r="EU31" s="3">
        <f t="shared" si="2"/>
        <v>0</v>
      </c>
      <c r="EV31" s="3">
        <f t="shared" si="2"/>
        <v>0</v>
      </c>
      <c r="EW31" s="3">
        <f t="shared" si="2"/>
        <v>15</v>
      </c>
      <c r="EX31" s="3">
        <f t="shared" si="2"/>
        <v>0</v>
      </c>
      <c r="EY31" s="3">
        <f t="shared" si="2"/>
        <v>0</v>
      </c>
      <c r="EZ31" s="3">
        <f t="shared" si="2"/>
        <v>15</v>
      </c>
      <c r="FA31" s="3">
        <f t="shared" si="2"/>
        <v>0</v>
      </c>
      <c r="FB31" s="3">
        <f t="shared" si="2"/>
        <v>0</v>
      </c>
      <c r="FC31" s="3">
        <f t="shared" si="2"/>
        <v>15</v>
      </c>
      <c r="FD31" s="3">
        <f t="shared" si="2"/>
        <v>0</v>
      </c>
      <c r="FE31" s="3">
        <f t="shared" si="2"/>
        <v>0</v>
      </c>
      <c r="FF31" s="3">
        <f t="shared" si="2"/>
        <v>15</v>
      </c>
      <c r="FG31" s="3">
        <f t="shared" si="2"/>
        <v>0</v>
      </c>
      <c r="FH31" s="3">
        <f t="shared" si="2"/>
        <v>0</v>
      </c>
      <c r="FI31" s="3">
        <f t="shared" si="2"/>
        <v>15</v>
      </c>
      <c r="FJ31" s="3">
        <f t="shared" si="2"/>
        <v>0</v>
      </c>
      <c r="FK31" s="3">
        <f t="shared" si="2"/>
        <v>0</v>
      </c>
      <c r="FL31" s="3">
        <f t="shared" si="2"/>
        <v>15</v>
      </c>
      <c r="FM31" s="3">
        <f t="shared" si="2"/>
        <v>0</v>
      </c>
      <c r="FN31" s="3">
        <f t="shared" si="2"/>
        <v>0</v>
      </c>
      <c r="FO31" s="3">
        <f t="shared" si="2"/>
        <v>15</v>
      </c>
      <c r="FP31" s="3">
        <f t="shared" si="2"/>
        <v>0</v>
      </c>
      <c r="FQ31" s="3">
        <f t="shared" si="2"/>
        <v>0</v>
      </c>
      <c r="FR31" s="3">
        <f t="shared" si="2"/>
        <v>15</v>
      </c>
      <c r="FS31" s="3">
        <f t="shared" si="2"/>
        <v>0</v>
      </c>
      <c r="FT31" s="3">
        <f t="shared" si="2"/>
        <v>0</v>
      </c>
      <c r="FU31" s="3">
        <f t="shared" si="2"/>
        <v>15</v>
      </c>
      <c r="FV31" s="3">
        <f t="shared" si="2"/>
        <v>0</v>
      </c>
      <c r="FW31" s="3">
        <f t="shared" si="2"/>
        <v>0</v>
      </c>
      <c r="FX31" s="3">
        <f t="shared" si="2"/>
        <v>15</v>
      </c>
      <c r="FY31" s="3">
        <f t="shared" si="2"/>
        <v>0</v>
      </c>
      <c r="FZ31" s="3">
        <f t="shared" si="2"/>
        <v>0</v>
      </c>
      <c r="GA31" s="3">
        <f t="shared" si="2"/>
        <v>15</v>
      </c>
      <c r="GB31" s="3">
        <f t="shared" si="2"/>
        <v>0</v>
      </c>
      <c r="GC31" s="3">
        <f t="shared" si="2"/>
        <v>0</v>
      </c>
      <c r="GD31" s="3">
        <f t="shared" si="2"/>
        <v>15</v>
      </c>
      <c r="GE31" s="3">
        <f t="shared" si="2"/>
        <v>0</v>
      </c>
      <c r="GF31" s="3">
        <f t="shared" si="2"/>
        <v>0</v>
      </c>
      <c r="GG31" s="3">
        <f t="shared" si="2"/>
        <v>15</v>
      </c>
      <c r="GH31" s="3">
        <f t="shared" si="2"/>
        <v>0</v>
      </c>
      <c r="GI31" s="3">
        <f t="shared" si="2"/>
        <v>0</v>
      </c>
      <c r="GJ31" s="3">
        <f t="shared" si="2"/>
        <v>15</v>
      </c>
      <c r="GK31" s="3">
        <f t="shared" si="2"/>
        <v>0</v>
      </c>
      <c r="GL31" s="3">
        <f t="shared" si="2"/>
        <v>0</v>
      </c>
      <c r="GM31" s="3">
        <f t="shared" ref="GM31:IX31" si="3">SUM(GM14:GM30)</f>
        <v>15</v>
      </c>
      <c r="GN31" s="3">
        <f t="shared" si="3"/>
        <v>0</v>
      </c>
      <c r="GO31" s="3">
        <f t="shared" si="3"/>
        <v>0</v>
      </c>
      <c r="GP31" s="3">
        <f t="shared" si="3"/>
        <v>15</v>
      </c>
      <c r="GQ31" s="3">
        <f t="shared" si="3"/>
        <v>0</v>
      </c>
      <c r="GR31" s="3">
        <f t="shared" si="3"/>
        <v>0</v>
      </c>
      <c r="GS31" s="3">
        <f t="shared" si="3"/>
        <v>15</v>
      </c>
      <c r="GT31" s="3">
        <f t="shared" si="3"/>
        <v>0</v>
      </c>
      <c r="GU31" s="3">
        <f t="shared" si="3"/>
        <v>0</v>
      </c>
      <c r="GV31" s="3">
        <f t="shared" si="3"/>
        <v>15</v>
      </c>
      <c r="GW31" s="3">
        <f t="shared" si="3"/>
        <v>0</v>
      </c>
      <c r="GX31" s="3">
        <f t="shared" si="3"/>
        <v>0</v>
      </c>
      <c r="GY31" s="3">
        <f t="shared" si="3"/>
        <v>15</v>
      </c>
      <c r="GZ31" s="3">
        <f t="shared" si="3"/>
        <v>0</v>
      </c>
      <c r="HA31" s="3">
        <f t="shared" si="3"/>
        <v>0</v>
      </c>
      <c r="HB31" s="3">
        <f t="shared" si="3"/>
        <v>15</v>
      </c>
      <c r="HC31" s="3">
        <f t="shared" si="3"/>
        <v>0</v>
      </c>
      <c r="HD31" s="3">
        <f t="shared" si="3"/>
        <v>0</v>
      </c>
      <c r="HE31" s="3">
        <f t="shared" si="3"/>
        <v>15</v>
      </c>
      <c r="HF31" s="3">
        <f t="shared" si="3"/>
        <v>0</v>
      </c>
      <c r="HG31" s="3">
        <f t="shared" si="3"/>
        <v>0</v>
      </c>
      <c r="HH31" s="3">
        <f t="shared" si="3"/>
        <v>15</v>
      </c>
      <c r="HI31" s="3">
        <f t="shared" si="3"/>
        <v>0</v>
      </c>
      <c r="HJ31" s="3">
        <f t="shared" si="3"/>
        <v>0</v>
      </c>
      <c r="HK31" s="3">
        <f t="shared" si="3"/>
        <v>15</v>
      </c>
      <c r="HL31" s="3">
        <f t="shared" si="3"/>
        <v>0</v>
      </c>
      <c r="HM31" s="3">
        <f t="shared" si="3"/>
        <v>0</v>
      </c>
      <c r="HN31" s="3">
        <f t="shared" si="3"/>
        <v>15</v>
      </c>
      <c r="HO31" s="3">
        <f t="shared" si="3"/>
        <v>0</v>
      </c>
      <c r="HP31" s="3">
        <f t="shared" si="3"/>
        <v>0</v>
      </c>
      <c r="HQ31" s="3">
        <f t="shared" si="3"/>
        <v>15</v>
      </c>
      <c r="HR31" s="3">
        <f t="shared" si="3"/>
        <v>0</v>
      </c>
      <c r="HS31" s="3">
        <f t="shared" si="3"/>
        <v>0</v>
      </c>
      <c r="HT31" s="3">
        <f t="shared" si="3"/>
        <v>15</v>
      </c>
      <c r="HU31" s="3">
        <f t="shared" si="3"/>
        <v>0</v>
      </c>
      <c r="HV31" s="3">
        <f t="shared" si="3"/>
        <v>0</v>
      </c>
      <c r="HW31" s="3">
        <f t="shared" si="3"/>
        <v>15</v>
      </c>
      <c r="HX31" s="3">
        <f t="shared" si="3"/>
        <v>0</v>
      </c>
      <c r="HY31" s="3">
        <f t="shared" si="3"/>
        <v>0</v>
      </c>
      <c r="HZ31" s="3">
        <f t="shared" si="3"/>
        <v>15</v>
      </c>
      <c r="IA31" s="3">
        <f t="shared" si="3"/>
        <v>0</v>
      </c>
      <c r="IB31" s="3">
        <f t="shared" si="3"/>
        <v>0</v>
      </c>
      <c r="IC31" s="3">
        <f t="shared" si="3"/>
        <v>15</v>
      </c>
      <c r="ID31" s="3">
        <f t="shared" si="3"/>
        <v>0</v>
      </c>
      <c r="IE31" s="3">
        <f t="shared" si="3"/>
        <v>0</v>
      </c>
      <c r="IF31" s="3">
        <f t="shared" si="3"/>
        <v>15</v>
      </c>
      <c r="IG31" s="3">
        <f t="shared" si="3"/>
        <v>0</v>
      </c>
      <c r="IH31" s="3">
        <f t="shared" si="3"/>
        <v>0</v>
      </c>
      <c r="II31" s="3">
        <f t="shared" si="3"/>
        <v>15</v>
      </c>
      <c r="IJ31" s="3">
        <f t="shared" si="3"/>
        <v>0</v>
      </c>
      <c r="IK31" s="3">
        <f t="shared" si="3"/>
        <v>0</v>
      </c>
      <c r="IL31" s="3">
        <f t="shared" si="3"/>
        <v>15</v>
      </c>
      <c r="IM31" s="3">
        <f t="shared" si="3"/>
        <v>0</v>
      </c>
      <c r="IN31" s="3">
        <f t="shared" si="3"/>
        <v>0</v>
      </c>
      <c r="IO31" s="3">
        <f t="shared" si="3"/>
        <v>15</v>
      </c>
      <c r="IP31" s="3">
        <f t="shared" si="3"/>
        <v>0</v>
      </c>
      <c r="IQ31" s="3">
        <f t="shared" si="3"/>
        <v>0</v>
      </c>
      <c r="IR31" s="3">
        <f t="shared" si="3"/>
        <v>15</v>
      </c>
      <c r="IS31" s="3">
        <f t="shared" si="3"/>
        <v>0</v>
      </c>
      <c r="IT31" s="3">
        <f t="shared" si="3"/>
        <v>0</v>
      </c>
      <c r="IU31" s="3">
        <f t="shared" si="3"/>
        <v>15</v>
      </c>
      <c r="IV31" s="3">
        <f t="shared" si="3"/>
        <v>0</v>
      </c>
      <c r="IW31" s="3">
        <f t="shared" si="3"/>
        <v>0</v>
      </c>
      <c r="IX31" s="3">
        <f t="shared" si="3"/>
        <v>15</v>
      </c>
      <c r="IY31" s="3">
        <f t="shared" ref="IY31:LJ31" si="4">SUM(IY14:IY30)</f>
        <v>0</v>
      </c>
      <c r="IZ31" s="3">
        <f t="shared" si="4"/>
        <v>0</v>
      </c>
      <c r="JA31" s="3">
        <f t="shared" si="4"/>
        <v>15</v>
      </c>
      <c r="JB31" s="3">
        <f t="shared" si="4"/>
        <v>0</v>
      </c>
      <c r="JC31" s="3">
        <f t="shared" si="4"/>
        <v>0</v>
      </c>
      <c r="JD31" s="3">
        <f t="shared" si="4"/>
        <v>15</v>
      </c>
      <c r="JE31" s="3">
        <f t="shared" si="4"/>
        <v>0</v>
      </c>
      <c r="JF31" s="3">
        <f t="shared" si="4"/>
        <v>0</v>
      </c>
      <c r="JG31" s="3">
        <f t="shared" si="4"/>
        <v>15</v>
      </c>
      <c r="JH31" s="3">
        <f t="shared" si="4"/>
        <v>0</v>
      </c>
      <c r="JI31" s="3">
        <f t="shared" si="4"/>
        <v>0</v>
      </c>
      <c r="JJ31" s="3">
        <f t="shared" si="4"/>
        <v>15</v>
      </c>
      <c r="JK31" s="3">
        <f t="shared" si="4"/>
        <v>0</v>
      </c>
      <c r="JL31" s="3">
        <f t="shared" si="4"/>
        <v>0</v>
      </c>
      <c r="JM31" s="3">
        <f t="shared" si="4"/>
        <v>15</v>
      </c>
      <c r="JN31" s="3">
        <f t="shared" si="4"/>
        <v>0</v>
      </c>
      <c r="JO31" s="3">
        <f t="shared" si="4"/>
        <v>0</v>
      </c>
      <c r="JP31" s="3">
        <f t="shared" si="4"/>
        <v>15</v>
      </c>
      <c r="JQ31" s="3">
        <f t="shared" si="4"/>
        <v>0</v>
      </c>
      <c r="JR31" s="3">
        <f t="shared" si="4"/>
        <v>0</v>
      </c>
      <c r="JS31" s="3">
        <f t="shared" si="4"/>
        <v>15</v>
      </c>
      <c r="JT31" s="3">
        <f t="shared" si="4"/>
        <v>0</v>
      </c>
      <c r="JU31" s="3">
        <f t="shared" si="4"/>
        <v>0</v>
      </c>
      <c r="JV31" s="3">
        <f t="shared" si="4"/>
        <v>15</v>
      </c>
      <c r="JW31" s="3">
        <f t="shared" si="4"/>
        <v>0</v>
      </c>
      <c r="JX31" s="3">
        <f t="shared" si="4"/>
        <v>0</v>
      </c>
      <c r="JY31" s="3">
        <f t="shared" si="4"/>
        <v>15</v>
      </c>
      <c r="JZ31" s="3">
        <f t="shared" si="4"/>
        <v>0</v>
      </c>
      <c r="KA31" s="3">
        <f t="shared" si="4"/>
        <v>0</v>
      </c>
      <c r="KB31" s="3">
        <f t="shared" si="4"/>
        <v>15</v>
      </c>
      <c r="KC31" s="3">
        <f t="shared" si="4"/>
        <v>0</v>
      </c>
      <c r="KD31" s="3">
        <f t="shared" si="4"/>
        <v>0</v>
      </c>
      <c r="KE31" s="3">
        <f t="shared" si="4"/>
        <v>15</v>
      </c>
      <c r="KF31" s="3">
        <f t="shared" si="4"/>
        <v>0</v>
      </c>
      <c r="KG31" s="3">
        <f t="shared" si="4"/>
        <v>0</v>
      </c>
      <c r="KH31" s="3">
        <f t="shared" si="4"/>
        <v>15</v>
      </c>
      <c r="KI31" s="3">
        <f t="shared" si="4"/>
        <v>0</v>
      </c>
      <c r="KJ31" s="3">
        <f t="shared" si="4"/>
        <v>0</v>
      </c>
      <c r="KK31" s="3">
        <f t="shared" si="4"/>
        <v>15</v>
      </c>
      <c r="KL31" s="3">
        <f t="shared" si="4"/>
        <v>0</v>
      </c>
      <c r="KM31" s="3">
        <f t="shared" si="4"/>
        <v>0</v>
      </c>
      <c r="KN31" s="3">
        <f t="shared" si="4"/>
        <v>15</v>
      </c>
      <c r="KO31" s="3">
        <f t="shared" si="4"/>
        <v>0</v>
      </c>
      <c r="KP31" s="3">
        <f t="shared" si="4"/>
        <v>0</v>
      </c>
      <c r="KQ31" s="3">
        <f t="shared" si="4"/>
        <v>15</v>
      </c>
      <c r="KR31" s="3">
        <f t="shared" si="4"/>
        <v>0</v>
      </c>
      <c r="KS31" s="3">
        <f t="shared" si="4"/>
        <v>0</v>
      </c>
      <c r="KT31" s="3">
        <f t="shared" si="4"/>
        <v>15</v>
      </c>
      <c r="KU31" s="3">
        <f t="shared" si="4"/>
        <v>0</v>
      </c>
      <c r="KV31" s="3">
        <f t="shared" si="4"/>
        <v>0</v>
      </c>
      <c r="KW31" s="3">
        <f t="shared" si="4"/>
        <v>15</v>
      </c>
      <c r="KX31" s="3">
        <f t="shared" si="4"/>
        <v>0</v>
      </c>
      <c r="KY31" s="3">
        <f t="shared" si="4"/>
        <v>0</v>
      </c>
      <c r="KZ31" s="3">
        <f t="shared" si="4"/>
        <v>15</v>
      </c>
      <c r="LA31" s="3">
        <f t="shared" si="4"/>
        <v>0</v>
      </c>
      <c r="LB31" s="3">
        <f t="shared" si="4"/>
        <v>0</v>
      </c>
      <c r="LC31" s="3">
        <f t="shared" si="4"/>
        <v>15</v>
      </c>
      <c r="LD31" s="3">
        <f t="shared" si="4"/>
        <v>0</v>
      </c>
      <c r="LE31" s="3">
        <f t="shared" si="4"/>
        <v>0</v>
      </c>
      <c r="LF31" s="3">
        <f t="shared" si="4"/>
        <v>15</v>
      </c>
      <c r="LG31" s="3">
        <f t="shared" si="4"/>
        <v>0</v>
      </c>
      <c r="LH31" s="3">
        <f t="shared" si="4"/>
        <v>0</v>
      </c>
      <c r="LI31" s="3">
        <f t="shared" si="4"/>
        <v>15</v>
      </c>
      <c r="LJ31" s="3">
        <f t="shared" si="4"/>
        <v>0</v>
      </c>
      <c r="LK31" s="3">
        <f t="shared" ref="LK31:NV31" si="5">SUM(LK14:LK30)</f>
        <v>0</v>
      </c>
      <c r="LL31" s="3">
        <f t="shared" si="5"/>
        <v>15</v>
      </c>
      <c r="LM31" s="3">
        <f t="shared" si="5"/>
        <v>0</v>
      </c>
      <c r="LN31" s="3">
        <f t="shared" si="5"/>
        <v>0</v>
      </c>
      <c r="LO31" s="3">
        <f t="shared" si="5"/>
        <v>15</v>
      </c>
      <c r="LP31" s="3">
        <f t="shared" si="5"/>
        <v>0</v>
      </c>
      <c r="LQ31" s="3">
        <f t="shared" si="5"/>
        <v>0</v>
      </c>
      <c r="LR31" s="3">
        <f t="shared" si="5"/>
        <v>15</v>
      </c>
      <c r="LS31" s="3">
        <f t="shared" si="5"/>
        <v>0</v>
      </c>
      <c r="LT31" s="3">
        <f t="shared" si="5"/>
        <v>0</v>
      </c>
      <c r="LU31" s="3">
        <f t="shared" si="5"/>
        <v>15</v>
      </c>
      <c r="LV31" s="3">
        <f t="shared" si="5"/>
        <v>0</v>
      </c>
      <c r="LW31" s="3">
        <f t="shared" si="5"/>
        <v>0</v>
      </c>
      <c r="LX31" s="3">
        <f t="shared" si="5"/>
        <v>15</v>
      </c>
      <c r="LY31" s="3">
        <f t="shared" si="5"/>
        <v>0</v>
      </c>
      <c r="LZ31" s="3">
        <f t="shared" si="5"/>
        <v>0</v>
      </c>
      <c r="MA31" s="3">
        <f t="shared" si="5"/>
        <v>15</v>
      </c>
      <c r="MB31" s="3">
        <f t="shared" si="5"/>
        <v>0</v>
      </c>
      <c r="MC31" s="3">
        <f t="shared" si="5"/>
        <v>0</v>
      </c>
      <c r="MD31" s="3">
        <f t="shared" si="5"/>
        <v>15</v>
      </c>
      <c r="ME31" s="3">
        <f t="shared" si="5"/>
        <v>0</v>
      </c>
      <c r="MF31" s="3">
        <f t="shared" si="5"/>
        <v>0</v>
      </c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5">
      <c r="B32" t="s">
        <v>3216</v>
      </c>
      <c r="C32" s="11">
        <f>C31/15%</f>
        <v>100</v>
      </c>
      <c r="D32" s="11">
        <f t="shared" ref="D32:BO32" si="6">D31/25%</f>
        <v>0</v>
      </c>
      <c r="E32" s="11">
        <f t="shared" si="6"/>
        <v>0</v>
      </c>
      <c r="F32" s="11">
        <f>F31/15%</f>
        <v>100</v>
      </c>
      <c r="G32" s="11">
        <f t="shared" si="6"/>
        <v>0</v>
      </c>
      <c r="H32" s="11">
        <f t="shared" si="6"/>
        <v>0</v>
      </c>
      <c r="I32" s="11">
        <f>I31/15%</f>
        <v>100</v>
      </c>
      <c r="J32" s="11">
        <f t="shared" si="6"/>
        <v>0</v>
      </c>
      <c r="K32" s="11">
        <f t="shared" si="6"/>
        <v>0</v>
      </c>
      <c r="L32" s="11">
        <f>L31/15%</f>
        <v>100</v>
      </c>
      <c r="M32" s="11">
        <f t="shared" si="6"/>
        <v>0</v>
      </c>
      <c r="N32" s="11">
        <f t="shared" si="6"/>
        <v>0</v>
      </c>
      <c r="O32" s="11">
        <f>O31/15%</f>
        <v>100</v>
      </c>
      <c r="P32" s="11">
        <f t="shared" si="6"/>
        <v>0</v>
      </c>
      <c r="Q32" s="11">
        <f t="shared" si="6"/>
        <v>0</v>
      </c>
      <c r="R32" s="11">
        <f>R31/15%</f>
        <v>100</v>
      </c>
      <c r="S32" s="11">
        <f t="shared" si="6"/>
        <v>0</v>
      </c>
      <c r="T32" s="11">
        <f t="shared" si="6"/>
        <v>0</v>
      </c>
      <c r="U32" s="11">
        <f>U31/15%</f>
        <v>100</v>
      </c>
      <c r="V32" s="11">
        <f t="shared" si="6"/>
        <v>0</v>
      </c>
      <c r="W32" s="11">
        <f t="shared" si="6"/>
        <v>0</v>
      </c>
      <c r="X32" s="11">
        <f>X31/15%</f>
        <v>100</v>
      </c>
      <c r="Y32" s="11">
        <f t="shared" si="6"/>
        <v>0</v>
      </c>
      <c r="Z32" s="11">
        <f t="shared" si="6"/>
        <v>0</v>
      </c>
      <c r="AA32" s="11">
        <f>AA31/15%</f>
        <v>100</v>
      </c>
      <c r="AB32" s="11">
        <f t="shared" si="6"/>
        <v>0</v>
      </c>
      <c r="AC32" s="11">
        <f t="shared" si="6"/>
        <v>0</v>
      </c>
      <c r="AD32" s="11">
        <f>AD31/15%</f>
        <v>100</v>
      </c>
      <c r="AE32" s="11">
        <f t="shared" si="6"/>
        <v>0</v>
      </c>
      <c r="AF32" s="11">
        <f t="shared" si="6"/>
        <v>0</v>
      </c>
      <c r="AG32" s="11">
        <f>AG31/15%</f>
        <v>100</v>
      </c>
      <c r="AH32" s="11">
        <f t="shared" si="6"/>
        <v>0</v>
      </c>
      <c r="AI32" s="11">
        <f t="shared" si="6"/>
        <v>0</v>
      </c>
      <c r="AJ32" s="11">
        <f>AJ31/15%</f>
        <v>100</v>
      </c>
      <c r="AK32" s="11">
        <f t="shared" si="6"/>
        <v>0</v>
      </c>
      <c r="AL32" s="11">
        <f t="shared" si="6"/>
        <v>0</v>
      </c>
      <c r="AM32" s="11">
        <f>AM31/15%</f>
        <v>100</v>
      </c>
      <c r="AN32" s="11">
        <f t="shared" si="6"/>
        <v>0</v>
      </c>
      <c r="AO32" s="11">
        <f t="shared" si="6"/>
        <v>0</v>
      </c>
      <c r="AP32" s="11">
        <f>AP31/15%</f>
        <v>100</v>
      </c>
      <c r="AQ32" s="11">
        <f t="shared" si="6"/>
        <v>0</v>
      </c>
      <c r="AR32" s="11">
        <f t="shared" si="6"/>
        <v>0</v>
      </c>
      <c r="AS32" s="11">
        <f>AS31/15%</f>
        <v>100</v>
      </c>
      <c r="AT32" s="11">
        <f t="shared" si="6"/>
        <v>0</v>
      </c>
      <c r="AU32" s="11">
        <f t="shared" si="6"/>
        <v>0</v>
      </c>
      <c r="AV32" s="11">
        <f>AV31/15%</f>
        <v>100</v>
      </c>
      <c r="AW32" s="11">
        <f t="shared" si="6"/>
        <v>0</v>
      </c>
      <c r="AX32" s="11">
        <f t="shared" si="6"/>
        <v>0</v>
      </c>
      <c r="AY32" s="11">
        <f>AY31/15%</f>
        <v>100</v>
      </c>
      <c r="AZ32" s="11">
        <f t="shared" si="6"/>
        <v>0</v>
      </c>
      <c r="BA32" s="11">
        <f t="shared" si="6"/>
        <v>0</v>
      </c>
      <c r="BB32" s="11">
        <f>BB31/15%</f>
        <v>100</v>
      </c>
      <c r="BC32" s="11">
        <f t="shared" si="6"/>
        <v>0</v>
      </c>
      <c r="BD32" s="11">
        <f t="shared" si="6"/>
        <v>0</v>
      </c>
      <c r="BE32" s="11">
        <f>BE31/15%</f>
        <v>100</v>
      </c>
      <c r="BF32" s="11">
        <f t="shared" si="6"/>
        <v>0</v>
      </c>
      <c r="BG32" s="11">
        <f t="shared" si="6"/>
        <v>0</v>
      </c>
      <c r="BH32" s="11">
        <f>BH31/15%</f>
        <v>100</v>
      </c>
      <c r="BI32" s="11">
        <f t="shared" si="6"/>
        <v>0</v>
      </c>
      <c r="BJ32" s="11">
        <f t="shared" si="6"/>
        <v>0</v>
      </c>
      <c r="BK32" s="11">
        <f>BK31/15%</f>
        <v>100</v>
      </c>
      <c r="BL32" s="11">
        <f t="shared" si="6"/>
        <v>0</v>
      </c>
      <c r="BM32" s="11">
        <f t="shared" si="6"/>
        <v>0</v>
      </c>
      <c r="BN32" s="11">
        <f>BN31/15%</f>
        <v>100</v>
      </c>
      <c r="BO32" s="11">
        <f t="shared" si="6"/>
        <v>0</v>
      </c>
      <c r="BP32" s="11">
        <f t="shared" ref="BP32:EA32" si="7">BP31/25%</f>
        <v>0</v>
      </c>
      <c r="BQ32" s="11">
        <f>BQ31/15%</f>
        <v>100</v>
      </c>
      <c r="BR32" s="11">
        <f t="shared" si="7"/>
        <v>0</v>
      </c>
      <c r="BS32" s="11">
        <f t="shared" si="7"/>
        <v>0</v>
      </c>
      <c r="BT32" s="11">
        <f>BT31/15%</f>
        <v>100</v>
      </c>
      <c r="BU32" s="11">
        <f t="shared" si="7"/>
        <v>0</v>
      </c>
      <c r="BV32" s="11">
        <f t="shared" si="7"/>
        <v>0</v>
      </c>
      <c r="BW32" s="11">
        <f>BW31/15%</f>
        <v>100</v>
      </c>
      <c r="BX32" s="11">
        <f t="shared" si="7"/>
        <v>0</v>
      </c>
      <c r="BY32" s="11">
        <f t="shared" si="7"/>
        <v>0</v>
      </c>
      <c r="BZ32" s="11">
        <f>BZ31/15%</f>
        <v>100</v>
      </c>
      <c r="CA32" s="11">
        <f t="shared" si="7"/>
        <v>0</v>
      </c>
      <c r="CB32" s="11">
        <f t="shared" si="7"/>
        <v>0</v>
      </c>
      <c r="CC32" s="11">
        <f>CC31/15%</f>
        <v>100</v>
      </c>
      <c r="CD32" s="11">
        <f t="shared" si="7"/>
        <v>0</v>
      </c>
      <c r="CE32" s="11">
        <f t="shared" si="7"/>
        <v>0</v>
      </c>
      <c r="CF32" s="11">
        <f>CF31/15%</f>
        <v>100</v>
      </c>
      <c r="CG32" s="11">
        <f t="shared" si="7"/>
        <v>0</v>
      </c>
      <c r="CH32" s="11">
        <f t="shared" si="7"/>
        <v>0</v>
      </c>
      <c r="CI32" s="11">
        <f>CI31/15%</f>
        <v>100</v>
      </c>
      <c r="CJ32" s="11">
        <f t="shared" si="7"/>
        <v>0</v>
      </c>
      <c r="CK32" s="11">
        <f t="shared" si="7"/>
        <v>0</v>
      </c>
      <c r="CL32" s="11">
        <f>CL31/15%</f>
        <v>100</v>
      </c>
      <c r="CM32" s="11">
        <f t="shared" si="7"/>
        <v>0</v>
      </c>
      <c r="CN32" s="11">
        <f t="shared" si="7"/>
        <v>0</v>
      </c>
      <c r="CO32" s="11">
        <f>CO31/15%</f>
        <v>100</v>
      </c>
      <c r="CP32" s="11">
        <f t="shared" si="7"/>
        <v>0</v>
      </c>
      <c r="CQ32" s="11">
        <f t="shared" si="7"/>
        <v>0</v>
      </c>
      <c r="CR32" s="11">
        <f>CR31/15%</f>
        <v>100</v>
      </c>
      <c r="CS32" s="11">
        <f t="shared" si="7"/>
        <v>0</v>
      </c>
      <c r="CT32" s="11">
        <f t="shared" si="7"/>
        <v>0</v>
      </c>
      <c r="CU32" s="11">
        <f>CU31/15%</f>
        <v>100</v>
      </c>
      <c r="CV32" s="11">
        <f t="shared" si="7"/>
        <v>0</v>
      </c>
      <c r="CW32" s="11">
        <f t="shared" si="7"/>
        <v>0</v>
      </c>
      <c r="CX32" s="11">
        <f>CX31/15%</f>
        <v>100</v>
      </c>
      <c r="CY32" s="11">
        <f t="shared" si="7"/>
        <v>0</v>
      </c>
      <c r="CZ32" s="11">
        <f t="shared" si="7"/>
        <v>0</v>
      </c>
      <c r="DA32" s="11">
        <f>DA31/15%</f>
        <v>100</v>
      </c>
      <c r="DB32" s="11">
        <f t="shared" si="7"/>
        <v>0</v>
      </c>
      <c r="DC32" s="11">
        <f t="shared" si="7"/>
        <v>0</v>
      </c>
      <c r="DD32" s="11">
        <f>DD31/15%</f>
        <v>100</v>
      </c>
      <c r="DE32" s="11">
        <f t="shared" si="7"/>
        <v>0</v>
      </c>
      <c r="DF32" s="11">
        <f t="shared" si="7"/>
        <v>0</v>
      </c>
      <c r="DG32" s="11">
        <f>DG31/15%</f>
        <v>100</v>
      </c>
      <c r="DH32" s="11">
        <f t="shared" si="7"/>
        <v>0</v>
      </c>
      <c r="DI32" s="11">
        <f t="shared" si="7"/>
        <v>0</v>
      </c>
      <c r="DJ32" s="11">
        <f>DJ31/15%</f>
        <v>100</v>
      </c>
      <c r="DK32" s="11">
        <f t="shared" si="7"/>
        <v>0</v>
      </c>
      <c r="DL32" s="11">
        <f t="shared" si="7"/>
        <v>0</v>
      </c>
      <c r="DM32" s="11">
        <f>DM31/15%</f>
        <v>100</v>
      </c>
      <c r="DN32" s="11">
        <f t="shared" si="7"/>
        <v>0</v>
      </c>
      <c r="DO32" s="11">
        <f t="shared" si="7"/>
        <v>0</v>
      </c>
      <c r="DP32" s="11">
        <f>DP31/15%</f>
        <v>100</v>
      </c>
      <c r="DQ32" s="11">
        <f t="shared" si="7"/>
        <v>0</v>
      </c>
      <c r="DR32" s="11">
        <f t="shared" si="7"/>
        <v>0</v>
      </c>
      <c r="DS32" s="11">
        <f>DS31/15%</f>
        <v>100</v>
      </c>
      <c r="DT32" s="11">
        <f t="shared" si="7"/>
        <v>0</v>
      </c>
      <c r="DU32" s="11">
        <f t="shared" si="7"/>
        <v>0</v>
      </c>
      <c r="DV32" s="11">
        <f>DV31/15%</f>
        <v>100</v>
      </c>
      <c r="DW32" s="11">
        <f t="shared" si="7"/>
        <v>0</v>
      </c>
      <c r="DX32" s="11">
        <f t="shared" si="7"/>
        <v>0</v>
      </c>
      <c r="DY32" s="11">
        <f>DY31/15%</f>
        <v>100</v>
      </c>
      <c r="DZ32" s="11">
        <f t="shared" si="7"/>
        <v>0</v>
      </c>
      <c r="EA32" s="11">
        <f t="shared" si="7"/>
        <v>0</v>
      </c>
      <c r="EB32" s="11">
        <f>EB31/15%</f>
        <v>100</v>
      </c>
      <c r="EC32" s="11">
        <f t="shared" ref="EC32:GL32" si="8">EC31/25%</f>
        <v>0</v>
      </c>
      <c r="ED32" s="11">
        <f t="shared" si="8"/>
        <v>0</v>
      </c>
      <c r="EE32" s="11">
        <f>EE31/15%</f>
        <v>100</v>
      </c>
      <c r="EF32" s="11">
        <f t="shared" si="8"/>
        <v>0</v>
      </c>
      <c r="EG32" s="11">
        <f t="shared" si="8"/>
        <v>0</v>
      </c>
      <c r="EH32" s="11">
        <f>EH31/15%</f>
        <v>100</v>
      </c>
      <c r="EI32" s="11">
        <f t="shared" si="8"/>
        <v>0</v>
      </c>
      <c r="EJ32" s="11">
        <f t="shared" si="8"/>
        <v>0</v>
      </c>
      <c r="EK32" s="11">
        <f>EK31/15%</f>
        <v>100</v>
      </c>
      <c r="EL32" s="11">
        <f t="shared" si="8"/>
        <v>0</v>
      </c>
      <c r="EM32" s="11">
        <f t="shared" si="8"/>
        <v>0</v>
      </c>
      <c r="EN32" s="11">
        <f>EN31/15%</f>
        <v>100</v>
      </c>
      <c r="EO32" s="11">
        <f t="shared" si="8"/>
        <v>0</v>
      </c>
      <c r="EP32" s="11">
        <f t="shared" si="8"/>
        <v>0</v>
      </c>
      <c r="EQ32" s="11">
        <f>EQ31/15%</f>
        <v>100</v>
      </c>
      <c r="ER32" s="11">
        <f t="shared" si="8"/>
        <v>0</v>
      </c>
      <c r="ES32" s="11">
        <f t="shared" si="8"/>
        <v>0</v>
      </c>
      <c r="ET32" s="11">
        <f>ET31/15%</f>
        <v>100</v>
      </c>
      <c r="EU32" s="11">
        <f t="shared" si="8"/>
        <v>0</v>
      </c>
      <c r="EV32" s="11">
        <f t="shared" si="8"/>
        <v>0</v>
      </c>
      <c r="EW32" s="11">
        <f>EW31/15%</f>
        <v>100</v>
      </c>
      <c r="EX32" s="11">
        <f t="shared" si="8"/>
        <v>0</v>
      </c>
      <c r="EY32" s="11">
        <f t="shared" si="8"/>
        <v>0</v>
      </c>
      <c r="EZ32" s="11">
        <f>EZ31/15%</f>
        <v>100</v>
      </c>
      <c r="FA32" s="11">
        <f t="shared" si="8"/>
        <v>0</v>
      </c>
      <c r="FB32" s="11">
        <f t="shared" si="8"/>
        <v>0</v>
      </c>
      <c r="FC32" s="11">
        <f>FC31/15%</f>
        <v>100</v>
      </c>
      <c r="FD32" s="11">
        <f t="shared" si="8"/>
        <v>0</v>
      </c>
      <c r="FE32" s="11">
        <f t="shared" si="8"/>
        <v>0</v>
      </c>
      <c r="FF32" s="11">
        <f>FF31/15%</f>
        <v>100</v>
      </c>
      <c r="FG32" s="11">
        <f t="shared" si="8"/>
        <v>0</v>
      </c>
      <c r="FH32" s="11">
        <f t="shared" si="8"/>
        <v>0</v>
      </c>
      <c r="FI32" s="11">
        <f>FI31/15%</f>
        <v>100</v>
      </c>
      <c r="FJ32" s="11">
        <f t="shared" si="8"/>
        <v>0</v>
      </c>
      <c r="FK32" s="11">
        <f t="shared" si="8"/>
        <v>0</v>
      </c>
      <c r="FL32" s="11">
        <f>FL31/15%</f>
        <v>100</v>
      </c>
      <c r="FM32" s="11">
        <f t="shared" si="8"/>
        <v>0</v>
      </c>
      <c r="FN32" s="11">
        <f t="shared" si="8"/>
        <v>0</v>
      </c>
      <c r="FO32" s="11">
        <f>FO31/15%</f>
        <v>100</v>
      </c>
      <c r="FP32" s="11">
        <f t="shared" si="8"/>
        <v>0</v>
      </c>
      <c r="FQ32" s="11">
        <f t="shared" si="8"/>
        <v>0</v>
      </c>
      <c r="FR32" s="11">
        <f>FR31/15%</f>
        <v>100</v>
      </c>
      <c r="FS32" s="11">
        <f t="shared" si="8"/>
        <v>0</v>
      </c>
      <c r="FT32" s="11">
        <f t="shared" si="8"/>
        <v>0</v>
      </c>
      <c r="FU32" s="11">
        <f>FU31/15%</f>
        <v>100</v>
      </c>
      <c r="FV32" s="11">
        <f t="shared" si="8"/>
        <v>0</v>
      </c>
      <c r="FW32" s="11">
        <f t="shared" si="8"/>
        <v>0</v>
      </c>
      <c r="FX32" s="11">
        <f>FX31/15%</f>
        <v>100</v>
      </c>
      <c r="FY32" s="11">
        <f t="shared" si="8"/>
        <v>0</v>
      </c>
      <c r="FZ32" s="11">
        <f t="shared" si="8"/>
        <v>0</v>
      </c>
      <c r="GA32" s="11">
        <f>GA31/15%</f>
        <v>100</v>
      </c>
      <c r="GB32" s="11">
        <f t="shared" si="8"/>
        <v>0</v>
      </c>
      <c r="GC32" s="11">
        <f t="shared" si="8"/>
        <v>0</v>
      </c>
      <c r="GD32" s="11">
        <f>GD31/15%</f>
        <v>100</v>
      </c>
      <c r="GE32" s="11">
        <f t="shared" si="8"/>
        <v>0</v>
      </c>
      <c r="GF32" s="11">
        <f t="shared" si="8"/>
        <v>0</v>
      </c>
      <c r="GG32" s="11">
        <f>GG31/15%</f>
        <v>100</v>
      </c>
      <c r="GH32" s="11">
        <f t="shared" si="8"/>
        <v>0</v>
      </c>
      <c r="GI32" s="11">
        <f t="shared" si="8"/>
        <v>0</v>
      </c>
      <c r="GJ32" s="11">
        <f>GJ31/15%</f>
        <v>100</v>
      </c>
      <c r="GK32" s="11">
        <f t="shared" si="8"/>
        <v>0</v>
      </c>
      <c r="GL32" s="11">
        <f t="shared" si="8"/>
        <v>0</v>
      </c>
      <c r="GM32" s="11">
        <f>GM31/15%</f>
        <v>100</v>
      </c>
      <c r="GN32" s="11">
        <f t="shared" ref="GN32:IY32" si="9">GN31/25%</f>
        <v>0</v>
      </c>
      <c r="GO32" s="11">
        <f t="shared" si="9"/>
        <v>0</v>
      </c>
      <c r="GP32" s="11">
        <f>GP31/15%</f>
        <v>100</v>
      </c>
      <c r="GQ32" s="11">
        <f t="shared" si="9"/>
        <v>0</v>
      </c>
      <c r="GR32" s="11">
        <f t="shared" si="9"/>
        <v>0</v>
      </c>
      <c r="GS32" s="11">
        <f>GS31/15%</f>
        <v>100</v>
      </c>
      <c r="GT32" s="11">
        <f t="shared" si="9"/>
        <v>0</v>
      </c>
      <c r="GU32" s="11">
        <f t="shared" si="9"/>
        <v>0</v>
      </c>
      <c r="GV32" s="11">
        <f>GV31/15%</f>
        <v>100</v>
      </c>
      <c r="GW32" s="11">
        <f t="shared" si="9"/>
        <v>0</v>
      </c>
      <c r="GX32" s="11">
        <f t="shared" si="9"/>
        <v>0</v>
      </c>
      <c r="GY32" s="11">
        <f>GY31/15%</f>
        <v>100</v>
      </c>
      <c r="GZ32" s="11">
        <f t="shared" si="9"/>
        <v>0</v>
      </c>
      <c r="HA32" s="11">
        <f t="shared" si="9"/>
        <v>0</v>
      </c>
      <c r="HB32" s="11">
        <f>HB31/15%</f>
        <v>100</v>
      </c>
      <c r="HC32" s="11">
        <f t="shared" si="9"/>
        <v>0</v>
      </c>
      <c r="HD32" s="11">
        <f t="shared" si="9"/>
        <v>0</v>
      </c>
      <c r="HE32" s="11">
        <f>HE31/15%</f>
        <v>100</v>
      </c>
      <c r="HF32" s="11">
        <f t="shared" si="9"/>
        <v>0</v>
      </c>
      <c r="HG32" s="11">
        <f t="shared" si="9"/>
        <v>0</v>
      </c>
      <c r="HH32" s="11">
        <f>HH31/15%</f>
        <v>100</v>
      </c>
      <c r="HI32" s="11">
        <f t="shared" si="9"/>
        <v>0</v>
      </c>
      <c r="HJ32" s="11">
        <f t="shared" si="9"/>
        <v>0</v>
      </c>
      <c r="HK32" s="11">
        <f>HK31/15%</f>
        <v>100</v>
      </c>
      <c r="HL32" s="11">
        <f t="shared" si="9"/>
        <v>0</v>
      </c>
      <c r="HM32" s="11">
        <f t="shared" si="9"/>
        <v>0</v>
      </c>
      <c r="HN32" s="11">
        <f>HN31/15%</f>
        <v>100</v>
      </c>
      <c r="HO32" s="11">
        <f t="shared" si="9"/>
        <v>0</v>
      </c>
      <c r="HP32" s="11">
        <f t="shared" si="9"/>
        <v>0</v>
      </c>
      <c r="HQ32" s="11">
        <f>HQ31/15%</f>
        <v>100</v>
      </c>
      <c r="HR32" s="11">
        <f t="shared" si="9"/>
        <v>0</v>
      </c>
      <c r="HS32" s="11">
        <f t="shared" si="9"/>
        <v>0</v>
      </c>
      <c r="HT32" s="11">
        <f>HT31/15%</f>
        <v>100</v>
      </c>
      <c r="HU32" s="11">
        <f t="shared" si="9"/>
        <v>0</v>
      </c>
      <c r="HV32" s="11">
        <f t="shared" si="9"/>
        <v>0</v>
      </c>
      <c r="HW32" s="11">
        <f>HW31/15%</f>
        <v>100</v>
      </c>
      <c r="HX32" s="11">
        <f t="shared" si="9"/>
        <v>0</v>
      </c>
      <c r="HY32" s="11">
        <f t="shared" si="9"/>
        <v>0</v>
      </c>
      <c r="HZ32" s="11">
        <f>HZ31/15%</f>
        <v>100</v>
      </c>
      <c r="IA32" s="11">
        <f t="shared" si="9"/>
        <v>0</v>
      </c>
      <c r="IB32" s="11">
        <f t="shared" si="9"/>
        <v>0</v>
      </c>
      <c r="IC32" s="11">
        <f>IC31/15%</f>
        <v>100</v>
      </c>
      <c r="ID32" s="11">
        <f t="shared" si="9"/>
        <v>0</v>
      </c>
      <c r="IE32" s="11">
        <f t="shared" si="9"/>
        <v>0</v>
      </c>
      <c r="IF32" s="11">
        <f>IF31/15%</f>
        <v>100</v>
      </c>
      <c r="IG32" s="11">
        <f t="shared" si="9"/>
        <v>0</v>
      </c>
      <c r="IH32" s="11">
        <f t="shared" si="9"/>
        <v>0</v>
      </c>
      <c r="II32" s="11">
        <f>II31/15%</f>
        <v>100</v>
      </c>
      <c r="IJ32" s="11">
        <f t="shared" si="9"/>
        <v>0</v>
      </c>
      <c r="IK32" s="11">
        <f t="shared" si="9"/>
        <v>0</v>
      </c>
      <c r="IL32" s="11">
        <f>IL31/15%</f>
        <v>100</v>
      </c>
      <c r="IM32" s="11">
        <f t="shared" si="9"/>
        <v>0</v>
      </c>
      <c r="IN32" s="11">
        <f t="shared" si="9"/>
        <v>0</v>
      </c>
      <c r="IO32" s="11">
        <f>IO31/15%</f>
        <v>100</v>
      </c>
      <c r="IP32" s="11">
        <f t="shared" si="9"/>
        <v>0</v>
      </c>
      <c r="IQ32" s="11">
        <f t="shared" si="9"/>
        <v>0</v>
      </c>
      <c r="IR32" s="11">
        <f>IR31/15%</f>
        <v>100</v>
      </c>
      <c r="IS32" s="11">
        <f t="shared" si="9"/>
        <v>0</v>
      </c>
      <c r="IT32" s="11">
        <f t="shared" si="9"/>
        <v>0</v>
      </c>
      <c r="IU32" s="11">
        <f>IU31/15%</f>
        <v>100</v>
      </c>
      <c r="IV32" s="11">
        <f t="shared" si="9"/>
        <v>0</v>
      </c>
      <c r="IW32" s="11">
        <f t="shared" si="9"/>
        <v>0</v>
      </c>
      <c r="IX32" s="11">
        <f>IX31/15%</f>
        <v>100</v>
      </c>
      <c r="IY32" s="11">
        <f t="shared" si="9"/>
        <v>0</v>
      </c>
      <c r="IZ32" s="11">
        <f t="shared" ref="IZ32:LK32" si="10">IZ31/25%</f>
        <v>0</v>
      </c>
      <c r="JA32" s="11">
        <f>JA31/15%</f>
        <v>100</v>
      </c>
      <c r="JB32" s="11">
        <f t="shared" si="10"/>
        <v>0</v>
      </c>
      <c r="JC32" s="11">
        <f t="shared" si="10"/>
        <v>0</v>
      </c>
      <c r="JD32" s="11">
        <f>JD31/15%</f>
        <v>100</v>
      </c>
      <c r="JE32" s="11">
        <f t="shared" si="10"/>
        <v>0</v>
      </c>
      <c r="JF32" s="11">
        <f t="shared" si="10"/>
        <v>0</v>
      </c>
      <c r="JG32" s="11">
        <f>JG31/15%</f>
        <v>100</v>
      </c>
      <c r="JH32" s="11">
        <f t="shared" si="10"/>
        <v>0</v>
      </c>
      <c r="JI32" s="11">
        <f t="shared" si="10"/>
        <v>0</v>
      </c>
      <c r="JJ32" s="11">
        <f>JJ31/15%</f>
        <v>100</v>
      </c>
      <c r="JK32" s="11">
        <f t="shared" si="10"/>
        <v>0</v>
      </c>
      <c r="JL32" s="11">
        <f t="shared" si="10"/>
        <v>0</v>
      </c>
      <c r="JM32" s="11">
        <f>JM31/15%</f>
        <v>100</v>
      </c>
      <c r="JN32" s="11">
        <f t="shared" si="10"/>
        <v>0</v>
      </c>
      <c r="JO32" s="11">
        <f t="shared" si="10"/>
        <v>0</v>
      </c>
      <c r="JP32" s="11">
        <f>JP31/15%</f>
        <v>100</v>
      </c>
      <c r="JQ32" s="11">
        <f t="shared" si="10"/>
        <v>0</v>
      </c>
      <c r="JR32" s="11">
        <f t="shared" si="10"/>
        <v>0</v>
      </c>
      <c r="JS32" s="11">
        <f>JS31/15%</f>
        <v>100</v>
      </c>
      <c r="JT32" s="11">
        <f t="shared" si="10"/>
        <v>0</v>
      </c>
      <c r="JU32" s="11">
        <f t="shared" si="10"/>
        <v>0</v>
      </c>
      <c r="JV32" s="11">
        <f>JV31/15%</f>
        <v>100</v>
      </c>
      <c r="JW32" s="11">
        <f t="shared" si="10"/>
        <v>0</v>
      </c>
      <c r="JX32" s="11">
        <f t="shared" si="10"/>
        <v>0</v>
      </c>
      <c r="JY32" s="11">
        <f>JY31/15%</f>
        <v>100</v>
      </c>
      <c r="JZ32" s="11">
        <f t="shared" si="10"/>
        <v>0</v>
      </c>
      <c r="KA32" s="11">
        <f t="shared" si="10"/>
        <v>0</v>
      </c>
      <c r="KB32" s="11">
        <f>KB31/15%</f>
        <v>100</v>
      </c>
      <c r="KC32" s="11">
        <f t="shared" si="10"/>
        <v>0</v>
      </c>
      <c r="KD32" s="11">
        <f t="shared" si="10"/>
        <v>0</v>
      </c>
      <c r="KE32" s="11">
        <f>KE31/15%</f>
        <v>100</v>
      </c>
      <c r="KF32" s="11">
        <f t="shared" si="10"/>
        <v>0</v>
      </c>
      <c r="KG32" s="11">
        <f t="shared" si="10"/>
        <v>0</v>
      </c>
      <c r="KH32" s="11">
        <f>KH31/15%</f>
        <v>100</v>
      </c>
      <c r="KI32" s="11">
        <f t="shared" si="10"/>
        <v>0</v>
      </c>
      <c r="KJ32" s="11">
        <f t="shared" si="10"/>
        <v>0</v>
      </c>
      <c r="KK32" s="11">
        <f>KK31/15%</f>
        <v>100</v>
      </c>
      <c r="KL32" s="11">
        <f t="shared" si="10"/>
        <v>0</v>
      </c>
      <c r="KM32" s="11">
        <f t="shared" si="10"/>
        <v>0</v>
      </c>
      <c r="KN32" s="11">
        <f>KN31/15%</f>
        <v>100</v>
      </c>
      <c r="KO32" s="11">
        <f t="shared" si="10"/>
        <v>0</v>
      </c>
      <c r="KP32" s="11">
        <f t="shared" si="10"/>
        <v>0</v>
      </c>
      <c r="KQ32" s="11">
        <f>KQ31/15%</f>
        <v>100</v>
      </c>
      <c r="KR32" s="11">
        <f t="shared" si="10"/>
        <v>0</v>
      </c>
      <c r="KS32" s="11">
        <f t="shared" si="10"/>
        <v>0</v>
      </c>
      <c r="KT32" s="11">
        <f>KT31/15%</f>
        <v>100</v>
      </c>
      <c r="KU32" s="11">
        <f t="shared" si="10"/>
        <v>0</v>
      </c>
      <c r="KV32" s="11">
        <f t="shared" si="10"/>
        <v>0</v>
      </c>
      <c r="KW32" s="11">
        <f>KW31/15%</f>
        <v>100</v>
      </c>
      <c r="KX32" s="11">
        <f t="shared" si="10"/>
        <v>0</v>
      </c>
      <c r="KY32" s="11">
        <f t="shared" si="10"/>
        <v>0</v>
      </c>
      <c r="KZ32" s="11">
        <f>KZ31/15%</f>
        <v>100</v>
      </c>
      <c r="LA32" s="11">
        <f t="shared" si="10"/>
        <v>0</v>
      </c>
      <c r="LB32" s="11">
        <f t="shared" si="10"/>
        <v>0</v>
      </c>
      <c r="LC32" s="11">
        <f>LC31/15%</f>
        <v>100</v>
      </c>
      <c r="LD32" s="11">
        <f t="shared" si="10"/>
        <v>0</v>
      </c>
      <c r="LE32" s="11">
        <f t="shared" si="10"/>
        <v>0</v>
      </c>
      <c r="LF32" s="11">
        <f>LF31/15%</f>
        <v>100</v>
      </c>
      <c r="LG32" s="11">
        <f t="shared" si="10"/>
        <v>0</v>
      </c>
      <c r="LH32" s="11">
        <f t="shared" si="10"/>
        <v>0</v>
      </c>
      <c r="LI32" s="11">
        <f>LI31/15%</f>
        <v>100</v>
      </c>
      <c r="LJ32" s="11">
        <f t="shared" si="10"/>
        <v>0</v>
      </c>
      <c r="LK32" s="11">
        <f t="shared" si="10"/>
        <v>0</v>
      </c>
      <c r="LL32" s="11">
        <f>LL31/15%</f>
        <v>100</v>
      </c>
      <c r="LM32" s="11">
        <f t="shared" ref="LM32:NS33" si="11">LM31/25%</f>
        <v>0</v>
      </c>
      <c r="LN32" s="11">
        <f t="shared" si="11"/>
        <v>0</v>
      </c>
      <c r="LO32" s="11">
        <f>LO31/15%</f>
        <v>100</v>
      </c>
      <c r="LP32" s="11">
        <f t="shared" si="11"/>
        <v>0</v>
      </c>
      <c r="LQ32" s="11">
        <f t="shared" si="11"/>
        <v>0</v>
      </c>
      <c r="LR32" s="11">
        <f>LR31/15%</f>
        <v>100</v>
      </c>
      <c r="LS32" s="11">
        <f t="shared" si="11"/>
        <v>0</v>
      </c>
      <c r="LT32" s="11">
        <f t="shared" si="11"/>
        <v>0</v>
      </c>
      <c r="LU32" s="11">
        <f>LU31/15%</f>
        <v>100</v>
      </c>
      <c r="LV32" s="11">
        <f t="shared" si="11"/>
        <v>0</v>
      </c>
      <c r="LW32" s="11">
        <f t="shared" si="11"/>
        <v>0</v>
      </c>
      <c r="LX32" s="11">
        <f>LX31/15%</f>
        <v>100</v>
      </c>
      <c r="LY32" s="11">
        <f t="shared" si="11"/>
        <v>0</v>
      </c>
      <c r="LZ32" s="11">
        <f t="shared" si="11"/>
        <v>0</v>
      </c>
      <c r="MA32" s="11">
        <f>MA31/15%</f>
        <v>100</v>
      </c>
      <c r="MB32" s="11">
        <f t="shared" si="11"/>
        <v>0</v>
      </c>
      <c r="MC32" s="11">
        <f t="shared" si="11"/>
        <v>0</v>
      </c>
      <c r="MD32" s="11">
        <f>MD31/15%</f>
        <v>100</v>
      </c>
      <c r="ME32" s="11">
        <f t="shared" si="11"/>
        <v>0</v>
      </c>
      <c r="MF32" s="11">
        <f t="shared" si="11"/>
        <v>0</v>
      </c>
      <c r="MG32" s="3">
        <f t="shared" ref="MG32:NS32" si="12">SUM(MG14:MG31)</f>
        <v>15</v>
      </c>
      <c r="MH32" s="3">
        <f t="shared" si="12"/>
        <v>0</v>
      </c>
      <c r="MI32" s="3">
        <f t="shared" si="12"/>
        <v>0</v>
      </c>
      <c r="MJ32" s="3">
        <f t="shared" si="12"/>
        <v>15</v>
      </c>
      <c r="MK32" s="3">
        <f t="shared" si="12"/>
        <v>0</v>
      </c>
      <c r="ML32" s="3">
        <f t="shared" si="12"/>
        <v>0</v>
      </c>
      <c r="MM32" s="3">
        <f t="shared" si="12"/>
        <v>15</v>
      </c>
      <c r="MN32" s="3">
        <f t="shared" si="12"/>
        <v>0</v>
      </c>
      <c r="MO32" s="3">
        <f t="shared" si="12"/>
        <v>0</v>
      </c>
      <c r="MP32" s="3">
        <f t="shared" si="12"/>
        <v>15</v>
      </c>
      <c r="MQ32" s="3">
        <f t="shared" si="12"/>
        <v>0</v>
      </c>
      <c r="MR32" s="3">
        <f t="shared" si="12"/>
        <v>0</v>
      </c>
      <c r="MS32" s="3">
        <f t="shared" si="12"/>
        <v>15</v>
      </c>
      <c r="MT32" s="3">
        <f t="shared" si="12"/>
        <v>0</v>
      </c>
      <c r="MU32" s="3">
        <f t="shared" si="12"/>
        <v>0</v>
      </c>
      <c r="MV32" s="3">
        <f t="shared" si="12"/>
        <v>15</v>
      </c>
      <c r="MW32" s="3">
        <f t="shared" si="12"/>
        <v>0</v>
      </c>
      <c r="MX32" s="3">
        <f t="shared" si="12"/>
        <v>0</v>
      </c>
      <c r="MY32" s="3">
        <f t="shared" si="12"/>
        <v>15</v>
      </c>
      <c r="MZ32" s="3">
        <f t="shared" si="12"/>
        <v>0</v>
      </c>
      <c r="NA32" s="3">
        <f t="shared" si="12"/>
        <v>0</v>
      </c>
      <c r="NB32" s="3">
        <f t="shared" si="12"/>
        <v>15</v>
      </c>
      <c r="NC32" s="3">
        <f t="shared" si="12"/>
        <v>0</v>
      </c>
      <c r="ND32" s="3">
        <f t="shared" si="12"/>
        <v>0</v>
      </c>
      <c r="NE32" s="3">
        <f t="shared" si="12"/>
        <v>15</v>
      </c>
      <c r="NF32" s="3">
        <f t="shared" si="12"/>
        <v>0</v>
      </c>
      <c r="NG32" s="3">
        <f t="shared" si="12"/>
        <v>0</v>
      </c>
      <c r="NH32" s="3">
        <f t="shared" si="12"/>
        <v>15</v>
      </c>
      <c r="NI32" s="3">
        <f t="shared" si="12"/>
        <v>0</v>
      </c>
      <c r="NJ32" s="3">
        <f t="shared" si="12"/>
        <v>0</v>
      </c>
      <c r="NK32" s="3">
        <f t="shared" si="12"/>
        <v>15</v>
      </c>
      <c r="NL32" s="3">
        <f t="shared" si="12"/>
        <v>0</v>
      </c>
      <c r="NM32" s="3">
        <f t="shared" si="12"/>
        <v>0</v>
      </c>
      <c r="NN32" s="3">
        <f t="shared" si="12"/>
        <v>15</v>
      </c>
      <c r="NO32" s="3">
        <f t="shared" si="12"/>
        <v>0</v>
      </c>
      <c r="NP32" s="3">
        <f t="shared" si="12"/>
        <v>0</v>
      </c>
      <c r="NQ32" s="3">
        <f t="shared" si="12"/>
        <v>15</v>
      </c>
      <c r="NR32" s="3">
        <f t="shared" si="12"/>
        <v>0</v>
      </c>
      <c r="NS32" s="3">
        <f t="shared" si="12"/>
        <v>0</v>
      </c>
    </row>
    <row r="33" spans="2:383" x14ac:dyDescent="0.25">
      <c r="B33" t="s">
        <v>3217</v>
      </c>
      <c r="MG33" s="11">
        <f>MG32/15%</f>
        <v>100</v>
      </c>
      <c r="MH33" s="11">
        <f t="shared" si="11"/>
        <v>0</v>
      </c>
      <c r="MI33" s="11">
        <f t="shared" si="11"/>
        <v>0</v>
      </c>
      <c r="MJ33" s="11">
        <f>MJ32/15%</f>
        <v>100</v>
      </c>
      <c r="MK33" s="11">
        <f t="shared" si="11"/>
        <v>0</v>
      </c>
      <c r="ML33" s="11">
        <f t="shared" si="11"/>
        <v>0</v>
      </c>
      <c r="MM33" s="11">
        <f>MM32/15%</f>
        <v>100</v>
      </c>
      <c r="MN33" s="11">
        <f t="shared" si="11"/>
        <v>0</v>
      </c>
      <c r="MO33" s="11">
        <f t="shared" si="11"/>
        <v>0</v>
      </c>
      <c r="MP33" s="11">
        <f>MP32/15%</f>
        <v>100</v>
      </c>
      <c r="MQ33" s="11">
        <f t="shared" si="11"/>
        <v>0</v>
      </c>
      <c r="MR33" s="11">
        <f t="shared" si="11"/>
        <v>0</v>
      </c>
      <c r="MS33" s="11">
        <f>MS32/15%</f>
        <v>100</v>
      </c>
      <c r="MT33" s="11">
        <f t="shared" si="11"/>
        <v>0</v>
      </c>
      <c r="MU33" s="11">
        <f t="shared" si="11"/>
        <v>0</v>
      </c>
      <c r="MV33" s="11">
        <f>MV32/15%</f>
        <v>100</v>
      </c>
      <c r="MW33" s="11">
        <f t="shared" si="11"/>
        <v>0</v>
      </c>
      <c r="MX33" s="11">
        <f t="shared" si="11"/>
        <v>0</v>
      </c>
      <c r="MY33" s="11">
        <f>MY32/15%</f>
        <v>100</v>
      </c>
      <c r="MZ33" s="11">
        <f t="shared" si="11"/>
        <v>0</v>
      </c>
      <c r="NA33" s="11">
        <f t="shared" si="11"/>
        <v>0</v>
      </c>
      <c r="NB33" s="11">
        <f>NB32/15%</f>
        <v>100</v>
      </c>
      <c r="NC33" s="11">
        <f t="shared" si="11"/>
        <v>0</v>
      </c>
      <c r="ND33" s="11">
        <f t="shared" si="11"/>
        <v>0</v>
      </c>
      <c r="NE33" s="11">
        <f>NE32/15%</f>
        <v>100</v>
      </c>
      <c r="NF33" s="11">
        <f t="shared" si="11"/>
        <v>0</v>
      </c>
      <c r="NG33" s="11">
        <f t="shared" si="11"/>
        <v>0</v>
      </c>
      <c r="NH33" s="11">
        <f>NH32/15%</f>
        <v>100</v>
      </c>
      <c r="NI33" s="11">
        <f t="shared" si="11"/>
        <v>0</v>
      </c>
      <c r="NJ33" s="11">
        <f t="shared" si="11"/>
        <v>0</v>
      </c>
      <c r="NK33" s="11">
        <f>NK32/15%</f>
        <v>100</v>
      </c>
      <c r="NL33" s="11">
        <f t="shared" si="11"/>
        <v>0</v>
      </c>
      <c r="NM33" s="11">
        <f t="shared" si="11"/>
        <v>0</v>
      </c>
      <c r="NN33" s="11">
        <f>NN32/15%</f>
        <v>100</v>
      </c>
      <c r="NO33" s="11">
        <f t="shared" si="11"/>
        <v>0</v>
      </c>
      <c r="NP33" s="11">
        <f t="shared" si="11"/>
        <v>0</v>
      </c>
      <c r="NQ33" s="11">
        <f>NQ32/15%</f>
        <v>100</v>
      </c>
      <c r="NR33" s="11">
        <f t="shared" si="11"/>
        <v>0</v>
      </c>
      <c r="NS33" s="11">
        <f t="shared" si="11"/>
        <v>0</v>
      </c>
    </row>
    <row r="34" spans="2:383" x14ac:dyDescent="0.25">
      <c r="B34" t="s">
        <v>3218</v>
      </c>
    </row>
    <row r="35" spans="2:383" x14ac:dyDescent="0.25">
      <c r="C35" t="s">
        <v>3229</v>
      </c>
      <c r="D35">
        <f>(C32+F32+I32+L32+O32+R32+U32+X32+AA32+AD32+AG32+AJ32+AM32+AP32+AS32+AV32+AY32+BB32+BE32+BH32)/20</f>
        <v>100</v>
      </c>
    </row>
    <row r="36" spans="2:383" x14ac:dyDescent="0.25">
      <c r="B36" t="s">
        <v>3216</v>
      </c>
      <c r="C36" t="s">
        <v>3229</v>
      </c>
      <c r="D36">
        <f>(D32+G32+J32+M32+P32+S32+V32+Y32+AB32+AE32+AH32+AK32+AN32+AQ32+AT32+AW32+AZ32+BC32+BF32+BI32)/20</f>
        <v>0</v>
      </c>
    </row>
    <row r="37" spans="2:383" x14ac:dyDescent="0.25">
      <c r="B37" t="s">
        <v>3217</v>
      </c>
      <c r="C37" t="s">
        <v>3229</v>
      </c>
      <c r="D37">
        <f>(E32+H32+K32+N32+Q32+T32+W32+Z32+AC32+AF32+AI32+AL32+AO32+AR32+AU32+AX32+BA32+BD32+BG32+BJ32)/20</f>
        <v>0</v>
      </c>
    </row>
    <row r="38" spans="2:383" x14ac:dyDescent="0.25">
      <c r="B38" t="s">
        <v>3218</v>
      </c>
    </row>
    <row r="39" spans="2:383" x14ac:dyDescent="0.25">
      <c r="C39" t="s">
        <v>3230</v>
      </c>
      <c r="D39">
        <f>(BK32+BN32+BQ32+BT32+BW32+BZ32+CC32+CF32+CI32+CL32+CO32+CR32+CU32+CX32+DA32+DD32+DG32+DJ32+DM32+DP32+DS32+DV32+DY32+EB32+EE32+EH32+EK32+EN32+EQ32)/29</f>
        <v>100</v>
      </c>
    </row>
    <row r="40" spans="2:383" ht="39" customHeight="1" x14ac:dyDescent="0.25">
      <c r="B40" t="s">
        <v>3216</v>
      </c>
      <c r="C40" t="s">
        <v>3230</v>
      </c>
      <c r="D40">
        <f>(BL32+BO32+BR32+BU32+BX32+CA32+CD32+CG32+CJ32+CM32+CP32+CS32+CV32+CY32+DB32+DE32+DH32+DK32+DN32+DQ32+DT32+DW32+DZ32+EC32+EF32+EI32+EL32+EO32+ER32)/29</f>
        <v>0</v>
      </c>
    </row>
    <row r="41" spans="2:383" x14ac:dyDescent="0.25">
      <c r="B41" t="s">
        <v>3217</v>
      </c>
      <c r="C41" t="s">
        <v>3230</v>
      </c>
      <c r="D41">
        <f>(BM32+BP32+BS32+BV32+BY32+CB32+CE32+CH32+CK32+CN32+CQ32+CT32+CW32+CZ32+DC32+DF32+DI32+DL32+DO32+DR32+DU32+DX32+EA32+ED32+EG32+EJ32+EM32+EP32+ES32)/29</f>
        <v>0</v>
      </c>
    </row>
    <row r="42" spans="2:383" x14ac:dyDescent="0.25">
      <c r="B42" t="s">
        <v>3218</v>
      </c>
    </row>
    <row r="43" spans="2:383" x14ac:dyDescent="0.25">
      <c r="C43" t="s">
        <v>3231</v>
      </c>
      <c r="D43">
        <f>(ET32+EW32+EZ32+FC32+FF32+FI32+FL32+FO32+FR32)/9</f>
        <v>100</v>
      </c>
    </row>
    <row r="44" spans="2:383" x14ac:dyDescent="0.25">
      <c r="B44" t="s">
        <v>3216</v>
      </c>
      <c r="C44" t="s">
        <v>3231</v>
      </c>
      <c r="D44">
        <f>(EU32+EX32+FA32+FD32+FG32+FJ32+FM32+FP32+FS32)/9</f>
        <v>0</v>
      </c>
    </row>
    <row r="45" spans="2:383" x14ac:dyDescent="0.25">
      <c r="B45" t="s">
        <v>3217</v>
      </c>
      <c r="C45" t="s">
        <v>3231</v>
      </c>
      <c r="D45">
        <f>(EV32+EY32+FB32+FE32+FH32+FK32+FN32+FQ32+FT32)/9</f>
        <v>0</v>
      </c>
    </row>
    <row r="46" spans="2:383" x14ac:dyDescent="0.25">
      <c r="B46" t="s">
        <v>3218</v>
      </c>
    </row>
    <row r="47" spans="2:383" x14ac:dyDescent="0.25">
      <c r="C47" t="s">
        <v>3232</v>
      </c>
      <c r="D47">
        <f>(FX32+GA32+GD32+GG32+GJ32+GM32+GP32+GS32+GV32+GY32+HB32+HE32+HH32+HK32+HN32+HQ32+HT32+HW32+HZ32+IC32+IF32+II32+IL32+IO32+IR32+IU32+IX32+JA32+JD32+JG32+JJ32+JM32+JP32+JS32+JV32+JY32+KB32+KE32+KH32+KK32+KN32+KQ32+KT32+KW32+KZ32+LC32+LF32)/47</f>
        <v>100</v>
      </c>
    </row>
    <row r="48" spans="2:383" x14ac:dyDescent="0.25">
      <c r="B48" t="s">
        <v>3216</v>
      </c>
      <c r="C48" t="s">
        <v>3232</v>
      </c>
      <c r="D48">
        <f>(FY32+GB32+GE32+GH32+GK32+GN32+GQ32+GT32+GW32+GZ32+HC32+HF32+HI32+HL32+HO32+HR32+HU32+HX32+IA32+ID32+IG32+IJ32+IM32+IP32+IS32+IV32+IY32+JB32+JE32+JH32+JK32+JN32+JQ32+JT32+JW32+JZ32+KC32+KF32+KI32+KL32+KO32+KR32+KU32+KX32+LA32+LD32+LG32)/47</f>
        <v>0</v>
      </c>
    </row>
    <row r="49" spans="2:4" x14ac:dyDescent="0.25">
      <c r="B49" t="s">
        <v>3217</v>
      </c>
      <c r="C49" t="s">
        <v>3232</v>
      </c>
      <c r="D49">
        <f>(FZ32+GC32+GF32+GI32+GL32+GO32+GR32+GU32+GX32+HA32+HD32+HG32+HJ32+HM32+HP32+HS32+HV32+HY32+IB32+IE32+IH32+IK32+IN32+IQ32+IT32+IW32+IZ32+JC32+JF32+JI32+JL32+JO32+JR32+JU32+JX32+KA32+KD32+KG32+KJ32+KM32+KP32+KS32+KV32+KY32+LB32+LE32+LH32)/47</f>
        <v>0</v>
      </c>
    </row>
    <row r="50" spans="2:4" x14ac:dyDescent="0.25">
      <c r="B50" t="s">
        <v>3218</v>
      </c>
    </row>
    <row r="51" spans="2:4" x14ac:dyDescent="0.25">
      <c r="C51" t="s">
        <v>3233</v>
      </c>
      <c r="D51">
        <f>(LI32+LL32+LO32+LR32+LU32+LX32+MA32+MD32+MG33+MJ33+MM33+MP33+MS33+MV33+MY33+NB33+NE33+NH33+NK33+NN33+NQ33)/21</f>
        <v>100</v>
      </c>
    </row>
    <row r="52" spans="2:4" x14ac:dyDescent="0.25">
      <c r="C52" t="s">
        <v>3233</v>
      </c>
      <c r="D52">
        <f>(LJ32+LM32+LP32+LS32+LV32+LY32+MB32+ME32+MH33+MK33+MN33+MQ33+MT33+MW33+MZ33+NC33+NF33+NI33+NL33+NO33+NR33)/21</f>
        <v>0</v>
      </c>
    </row>
    <row r="53" spans="2:4" x14ac:dyDescent="0.25">
      <c r="C53" t="s">
        <v>3233</v>
      </c>
      <c r="D53">
        <f>(LK32+LN32+LQ32+LT32+LW32+LZ32+MC32+MF32+MI33+ML33+MO33+MR33+MU33+MX33+NA33+ND33+NG33+NJ33+NM33+NP33+NS33)/21</f>
        <v>0</v>
      </c>
    </row>
  </sheetData>
  <mergeCells count="279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FR12:FT12"/>
    <mergeCell ref="FU12:FW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A2:U2"/>
    <mergeCell ref="NK12:NM12"/>
    <mergeCell ref="NN12:NP12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51"/>
  <sheetViews>
    <sheetView tabSelected="1" topLeftCell="A20" workbookViewId="0">
      <selection activeCell="E32" sqref="E32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61" t="s">
        <v>3251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101" t="s">
        <v>0</v>
      </c>
      <c r="B4" s="101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73" t="s">
        <v>2</v>
      </c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104"/>
      <c r="EH4" s="73" t="s">
        <v>2</v>
      </c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104"/>
      <c r="FX4" s="73" t="s">
        <v>2</v>
      </c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6"/>
      <c r="HZ4" s="116"/>
      <c r="IA4" s="116"/>
      <c r="IB4" s="116"/>
      <c r="IC4" s="116"/>
      <c r="ID4" s="116"/>
      <c r="IE4" s="116"/>
      <c r="IF4" s="116"/>
      <c r="IG4" s="116"/>
      <c r="IH4" s="116"/>
      <c r="II4" s="116"/>
      <c r="IJ4" s="116"/>
      <c r="IK4" s="116"/>
      <c r="IL4" s="116"/>
      <c r="IM4" s="116"/>
      <c r="IN4" s="116"/>
      <c r="IO4" s="116"/>
      <c r="IP4" s="116"/>
      <c r="IQ4" s="116"/>
      <c r="IR4" s="116"/>
      <c r="IS4" s="116"/>
      <c r="IT4" s="117"/>
      <c r="IU4" s="82" t="s">
        <v>181</v>
      </c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82"/>
      <c r="KH4" s="113" t="s">
        <v>244</v>
      </c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2"/>
      <c r="KZ4" s="82"/>
      <c r="LA4" s="82"/>
      <c r="LB4" s="82"/>
      <c r="LC4" s="82"/>
      <c r="LD4" s="82"/>
      <c r="LE4" s="82"/>
      <c r="LF4" s="82"/>
      <c r="LG4" s="82"/>
      <c r="LH4" s="82"/>
      <c r="LI4" s="82"/>
      <c r="LJ4" s="82"/>
      <c r="LK4" s="82"/>
      <c r="LL4" s="82"/>
      <c r="LM4" s="82"/>
      <c r="LN4" s="82"/>
      <c r="LO4" s="128" t="s">
        <v>244</v>
      </c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28"/>
      <c r="MN4" s="128"/>
      <c r="MO4" s="128"/>
      <c r="MP4" s="128"/>
      <c r="MQ4" s="128"/>
      <c r="MR4" s="128"/>
      <c r="MS4" s="128"/>
      <c r="MT4" s="128"/>
      <c r="MU4" s="128"/>
      <c r="MV4" s="71" t="s">
        <v>244</v>
      </c>
      <c r="MW4" s="71"/>
      <c r="MX4" s="71"/>
      <c r="MY4" s="71"/>
      <c r="MZ4" s="71"/>
      <c r="NA4" s="71"/>
      <c r="NB4" s="71"/>
      <c r="NC4" s="71"/>
      <c r="ND4" s="71"/>
      <c r="NE4" s="71"/>
      <c r="NF4" s="71"/>
      <c r="NG4" s="71"/>
      <c r="NH4" s="71"/>
      <c r="NI4" s="71"/>
      <c r="NJ4" s="71"/>
      <c r="NK4" s="71"/>
      <c r="NL4" s="71"/>
      <c r="NM4" s="71"/>
      <c r="NN4" s="71"/>
      <c r="NO4" s="71"/>
      <c r="NP4" s="71"/>
      <c r="NQ4" s="71"/>
      <c r="NR4" s="71"/>
      <c r="NS4" s="71"/>
      <c r="NT4" s="71"/>
      <c r="NU4" s="71"/>
      <c r="NV4" s="71"/>
      <c r="NW4" s="71"/>
      <c r="NX4" s="71"/>
      <c r="NY4" s="72"/>
      <c r="NZ4" s="70" t="s">
        <v>244</v>
      </c>
      <c r="OA4" s="71"/>
      <c r="OB4" s="71"/>
      <c r="OC4" s="71"/>
      <c r="OD4" s="71"/>
      <c r="OE4" s="71"/>
      <c r="OF4" s="71"/>
      <c r="OG4" s="71"/>
      <c r="OH4" s="71"/>
      <c r="OI4" s="71"/>
      <c r="OJ4" s="71"/>
      <c r="OK4" s="71"/>
      <c r="OL4" s="71"/>
      <c r="OM4" s="71"/>
      <c r="ON4" s="71"/>
      <c r="OO4" s="71"/>
      <c r="OP4" s="71"/>
      <c r="OQ4" s="71"/>
      <c r="OR4" s="71"/>
      <c r="OS4" s="71"/>
      <c r="OT4" s="71"/>
      <c r="OU4" s="71"/>
      <c r="OV4" s="71"/>
      <c r="OW4" s="71"/>
      <c r="OX4" s="71"/>
      <c r="OY4" s="71"/>
      <c r="OZ4" s="71"/>
      <c r="PA4" s="71"/>
      <c r="PB4" s="71"/>
      <c r="PC4" s="71"/>
      <c r="PD4" s="71"/>
      <c r="PE4" s="71"/>
      <c r="PF4" s="71"/>
      <c r="PG4" s="71"/>
      <c r="PH4" s="71"/>
      <c r="PI4" s="72"/>
      <c r="PJ4" s="73" t="s">
        <v>244</v>
      </c>
      <c r="PK4" s="74"/>
      <c r="PL4" s="74"/>
      <c r="PM4" s="74"/>
      <c r="PN4" s="74"/>
      <c r="PO4" s="74"/>
      <c r="PP4" s="74"/>
      <c r="PQ4" s="74"/>
      <c r="PR4" s="74"/>
      <c r="PS4" s="74"/>
      <c r="PT4" s="74"/>
      <c r="PU4" s="74"/>
      <c r="PV4" s="74"/>
      <c r="PW4" s="74"/>
      <c r="PX4" s="74"/>
      <c r="PY4" s="74"/>
      <c r="PZ4" s="74"/>
      <c r="QA4" s="74"/>
      <c r="QB4" s="74"/>
      <c r="QC4" s="74"/>
      <c r="QD4" s="74"/>
      <c r="QE4" s="74"/>
      <c r="QF4" s="74"/>
      <c r="QG4" s="74"/>
      <c r="QH4" s="74"/>
      <c r="QI4" s="74"/>
      <c r="QJ4" s="74"/>
      <c r="QK4" s="74"/>
      <c r="QL4" s="74"/>
      <c r="QM4" s="74"/>
      <c r="QN4" s="74"/>
      <c r="QO4" s="74"/>
      <c r="QP4" s="74"/>
      <c r="QQ4" s="74"/>
      <c r="QR4" s="74"/>
      <c r="QS4" s="74"/>
      <c r="QT4" s="74"/>
      <c r="QU4" s="74"/>
      <c r="QV4" s="74"/>
      <c r="QW4" s="74"/>
      <c r="QX4" s="74"/>
      <c r="QY4" s="74"/>
      <c r="QZ4" s="74"/>
      <c r="RA4" s="74"/>
      <c r="RB4" s="74"/>
      <c r="RC4" s="74"/>
      <c r="RD4" s="74"/>
      <c r="RE4" s="74"/>
      <c r="RF4" s="74"/>
      <c r="RG4" s="74"/>
      <c r="RH4" s="104"/>
      <c r="RI4" s="85" t="s">
        <v>291</v>
      </c>
      <c r="RJ4" s="116"/>
      <c r="RK4" s="116"/>
      <c r="RL4" s="116"/>
      <c r="RM4" s="116"/>
      <c r="RN4" s="116"/>
      <c r="RO4" s="116"/>
      <c r="RP4" s="116"/>
      <c r="RQ4" s="116"/>
      <c r="RR4" s="116"/>
      <c r="RS4" s="116"/>
      <c r="RT4" s="116"/>
      <c r="RU4" s="116"/>
      <c r="RV4" s="116"/>
      <c r="RW4" s="116"/>
      <c r="RX4" s="116"/>
      <c r="RY4" s="116"/>
      <c r="RZ4" s="116"/>
      <c r="SA4" s="116"/>
      <c r="SB4" s="116"/>
      <c r="SC4" s="116"/>
      <c r="SD4" s="116"/>
      <c r="SE4" s="116"/>
      <c r="SF4" s="116"/>
      <c r="SG4" s="116"/>
      <c r="SH4" s="116"/>
      <c r="SI4" s="116"/>
      <c r="SJ4" s="116"/>
      <c r="SK4" s="116"/>
      <c r="SL4" s="116"/>
      <c r="SM4" s="116"/>
      <c r="SN4" s="116"/>
      <c r="SO4" s="116"/>
      <c r="SP4" s="116"/>
      <c r="SQ4" s="116"/>
      <c r="SR4" s="116"/>
      <c r="SS4" s="116"/>
      <c r="ST4" s="116"/>
      <c r="SU4" s="116"/>
      <c r="SV4" s="116"/>
      <c r="SW4" s="116"/>
      <c r="SX4" s="116"/>
      <c r="SY4" s="116"/>
      <c r="SZ4" s="116"/>
      <c r="TA4" s="116"/>
      <c r="TB4" s="116"/>
      <c r="TC4" s="116"/>
      <c r="TD4" s="116"/>
      <c r="TE4" s="116"/>
      <c r="TF4" s="116"/>
      <c r="TG4" s="116"/>
      <c r="TH4" s="116"/>
      <c r="TI4" s="116"/>
      <c r="TJ4" s="116"/>
      <c r="TK4" s="116"/>
      <c r="TL4" s="116"/>
      <c r="TM4" s="116"/>
      <c r="TN4" s="116"/>
      <c r="TO4" s="116"/>
      <c r="TP4" s="116"/>
      <c r="TQ4" s="116"/>
      <c r="TR4" s="116"/>
      <c r="TS4" s="116"/>
      <c r="TT4" s="116"/>
      <c r="TU4" s="116"/>
      <c r="TV4" s="116"/>
      <c r="TW4" s="116"/>
      <c r="TX4" s="116"/>
      <c r="TY4" s="116"/>
      <c r="TZ4" s="116"/>
      <c r="UA4" s="116"/>
      <c r="UB4" s="116"/>
      <c r="UC4" s="116"/>
      <c r="UD4" s="116"/>
      <c r="UE4" s="116"/>
      <c r="UF4" s="116"/>
      <c r="UG4" s="116"/>
      <c r="UH4" s="116"/>
      <c r="UI4" s="116"/>
      <c r="UJ4" s="116"/>
      <c r="UK4" s="116"/>
      <c r="UL4" s="116"/>
      <c r="UM4" s="116"/>
      <c r="UN4" s="116"/>
      <c r="UO4" s="116"/>
      <c r="UP4" s="116"/>
      <c r="UQ4" s="116"/>
      <c r="UR4" s="116"/>
      <c r="US4" s="116"/>
      <c r="UT4" s="116"/>
      <c r="UU4" s="116"/>
      <c r="UV4" s="116"/>
      <c r="UW4" s="116"/>
      <c r="UX4" s="116"/>
      <c r="UY4" s="116"/>
      <c r="UZ4" s="116"/>
      <c r="VA4" s="116"/>
      <c r="VB4" s="116"/>
      <c r="VC4" s="116"/>
      <c r="VD4" s="116"/>
      <c r="VE4" s="116"/>
      <c r="VF4" s="116"/>
      <c r="VG4" s="116"/>
      <c r="VH4" s="116"/>
      <c r="VI4" s="116"/>
      <c r="VJ4" s="116"/>
      <c r="VK4" s="116"/>
      <c r="VL4" s="116"/>
      <c r="VM4" s="116"/>
      <c r="VN4" s="116"/>
      <c r="VO4" s="116"/>
      <c r="VP4" s="116"/>
      <c r="VQ4" s="116"/>
      <c r="VR4" s="116"/>
      <c r="VS4" s="116"/>
      <c r="VT4" s="116"/>
      <c r="VU4" s="117"/>
    </row>
    <row r="5" spans="1:593" ht="13.5" customHeight="1" x14ac:dyDescent="0.25">
      <c r="A5" s="101"/>
      <c r="B5" s="101"/>
      <c r="C5" s="76" t="s">
        <v>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84" t="s">
        <v>86</v>
      </c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11"/>
      <c r="EH5" s="75" t="s">
        <v>3</v>
      </c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80"/>
      <c r="FX5" s="75" t="s">
        <v>899</v>
      </c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/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6"/>
      <c r="HZ5" s="116"/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  <c r="IU5" s="76" t="s">
        <v>909</v>
      </c>
      <c r="IV5" s="76"/>
      <c r="IW5" s="76"/>
      <c r="IX5" s="76"/>
      <c r="IY5" s="76"/>
      <c r="IZ5" s="76"/>
      <c r="JA5" s="76"/>
      <c r="JB5" s="76"/>
      <c r="JC5" s="76"/>
      <c r="JD5" s="76"/>
      <c r="JE5" s="76"/>
      <c r="JF5" s="76"/>
      <c r="JG5" s="76"/>
      <c r="JH5" s="76"/>
      <c r="JI5" s="76"/>
      <c r="JJ5" s="76"/>
      <c r="JK5" s="76"/>
      <c r="JL5" s="76"/>
      <c r="JM5" s="76"/>
      <c r="JN5" s="76"/>
      <c r="JO5" s="76"/>
      <c r="JP5" s="76"/>
      <c r="JQ5" s="76"/>
      <c r="JR5" s="76"/>
      <c r="JS5" s="76"/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111" t="s">
        <v>387</v>
      </c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6"/>
      <c r="LF5" s="76"/>
      <c r="LG5" s="76"/>
      <c r="LH5" s="76"/>
      <c r="LI5" s="76"/>
      <c r="LJ5" s="76"/>
      <c r="LK5" s="76"/>
      <c r="LL5" s="76"/>
      <c r="LM5" s="76"/>
      <c r="LN5" s="76"/>
      <c r="LO5" s="67" t="s">
        <v>245</v>
      </c>
      <c r="LP5" s="68"/>
      <c r="LQ5" s="68"/>
      <c r="LR5" s="68"/>
      <c r="LS5" s="68"/>
      <c r="LT5" s="68"/>
      <c r="LU5" s="68"/>
      <c r="LV5" s="68"/>
      <c r="LW5" s="68"/>
      <c r="LX5" s="68"/>
      <c r="LY5" s="68"/>
      <c r="LZ5" s="68"/>
      <c r="MA5" s="68"/>
      <c r="MB5" s="68"/>
      <c r="MC5" s="68"/>
      <c r="MD5" s="68"/>
      <c r="ME5" s="68"/>
      <c r="MF5" s="68"/>
      <c r="MG5" s="68"/>
      <c r="MH5" s="68"/>
      <c r="MI5" s="68"/>
      <c r="MJ5" s="68"/>
      <c r="MK5" s="68"/>
      <c r="ML5" s="68"/>
      <c r="MM5" s="68"/>
      <c r="MN5" s="68"/>
      <c r="MO5" s="68"/>
      <c r="MP5" s="68"/>
      <c r="MQ5" s="68"/>
      <c r="MR5" s="68"/>
      <c r="MS5" s="68"/>
      <c r="MT5" s="68"/>
      <c r="MU5" s="69"/>
      <c r="MV5" s="134" t="s">
        <v>426</v>
      </c>
      <c r="MW5" s="134"/>
      <c r="MX5" s="134"/>
      <c r="MY5" s="134"/>
      <c r="MZ5" s="134"/>
      <c r="NA5" s="134"/>
      <c r="NB5" s="134"/>
      <c r="NC5" s="134"/>
      <c r="ND5" s="134"/>
      <c r="NE5" s="134"/>
      <c r="NF5" s="134"/>
      <c r="NG5" s="134"/>
      <c r="NH5" s="134"/>
      <c r="NI5" s="134"/>
      <c r="NJ5" s="134"/>
      <c r="NK5" s="134"/>
      <c r="NL5" s="134"/>
      <c r="NM5" s="134"/>
      <c r="NN5" s="134"/>
      <c r="NO5" s="134"/>
      <c r="NP5" s="134"/>
      <c r="NQ5" s="134"/>
      <c r="NR5" s="134"/>
      <c r="NS5" s="134"/>
      <c r="NT5" s="134"/>
      <c r="NU5" s="134"/>
      <c r="NV5" s="134"/>
      <c r="NW5" s="134"/>
      <c r="NX5" s="134"/>
      <c r="NY5" s="134"/>
      <c r="NZ5" s="140" t="s">
        <v>438</v>
      </c>
      <c r="OA5" s="141"/>
      <c r="OB5" s="141"/>
      <c r="OC5" s="141"/>
      <c r="OD5" s="141"/>
      <c r="OE5" s="141"/>
      <c r="OF5" s="141"/>
      <c r="OG5" s="141"/>
      <c r="OH5" s="141"/>
      <c r="OI5" s="141"/>
      <c r="OJ5" s="141"/>
      <c r="OK5" s="141"/>
      <c r="OL5" s="141"/>
      <c r="OM5" s="141"/>
      <c r="ON5" s="141"/>
      <c r="OO5" s="141"/>
      <c r="OP5" s="141"/>
      <c r="OQ5" s="141"/>
      <c r="OR5" s="141"/>
      <c r="OS5" s="141"/>
      <c r="OT5" s="141"/>
      <c r="OU5" s="141"/>
      <c r="OV5" s="141"/>
      <c r="OW5" s="141"/>
      <c r="OX5" s="141"/>
      <c r="OY5" s="141"/>
      <c r="OZ5" s="141"/>
      <c r="PA5" s="141"/>
      <c r="PB5" s="141"/>
      <c r="PC5" s="141"/>
      <c r="PD5" s="141"/>
      <c r="PE5" s="141"/>
      <c r="PF5" s="141"/>
      <c r="PG5" s="141"/>
      <c r="PH5" s="141"/>
      <c r="PI5" s="142"/>
      <c r="PJ5" s="67" t="s">
        <v>246</v>
      </c>
      <c r="PK5" s="68"/>
      <c r="PL5" s="68"/>
      <c r="PM5" s="68"/>
      <c r="PN5" s="68"/>
      <c r="PO5" s="68"/>
      <c r="PP5" s="68"/>
      <c r="PQ5" s="68"/>
      <c r="PR5" s="68"/>
      <c r="PS5" s="68"/>
      <c r="PT5" s="68"/>
      <c r="PU5" s="68"/>
      <c r="PV5" s="68"/>
      <c r="PW5" s="68"/>
      <c r="PX5" s="68"/>
      <c r="PY5" s="68"/>
      <c r="PZ5" s="68"/>
      <c r="QA5" s="68"/>
      <c r="QB5" s="68"/>
      <c r="QC5" s="68"/>
      <c r="QD5" s="68"/>
      <c r="QE5" s="68"/>
      <c r="QF5" s="68"/>
      <c r="QG5" s="68"/>
      <c r="QH5" s="68"/>
      <c r="QI5" s="68"/>
      <c r="QJ5" s="68"/>
      <c r="QK5" s="68"/>
      <c r="QL5" s="68"/>
      <c r="QM5" s="68"/>
      <c r="QN5" s="68"/>
      <c r="QO5" s="68"/>
      <c r="QP5" s="68"/>
      <c r="QQ5" s="68"/>
      <c r="QR5" s="68"/>
      <c r="QS5" s="68"/>
      <c r="QT5" s="68"/>
      <c r="QU5" s="68"/>
      <c r="QV5" s="68"/>
      <c r="QW5" s="68"/>
      <c r="QX5" s="68"/>
      <c r="QY5" s="68"/>
      <c r="QZ5" s="68"/>
      <c r="RA5" s="68"/>
      <c r="RB5" s="68"/>
      <c r="RC5" s="68"/>
      <c r="RD5" s="68"/>
      <c r="RE5" s="68"/>
      <c r="RF5" s="68"/>
      <c r="RG5" s="68"/>
      <c r="RH5" s="69"/>
      <c r="RI5" s="75" t="s">
        <v>292</v>
      </c>
      <c r="RJ5" s="79"/>
      <c r="RK5" s="79"/>
      <c r="RL5" s="79"/>
      <c r="RM5" s="79"/>
      <c r="RN5" s="79"/>
      <c r="RO5" s="79"/>
      <c r="RP5" s="79"/>
      <c r="RQ5" s="79"/>
      <c r="RR5" s="79"/>
      <c r="RS5" s="79"/>
      <c r="RT5" s="79"/>
      <c r="RU5" s="79"/>
      <c r="RV5" s="79"/>
      <c r="RW5" s="79"/>
      <c r="RX5" s="79"/>
      <c r="RY5" s="79"/>
      <c r="RZ5" s="79"/>
      <c r="SA5" s="79"/>
      <c r="SB5" s="79"/>
      <c r="SC5" s="79"/>
      <c r="SD5" s="79"/>
      <c r="SE5" s="79"/>
      <c r="SF5" s="79"/>
      <c r="SG5" s="79"/>
      <c r="SH5" s="79"/>
      <c r="SI5" s="79"/>
      <c r="SJ5" s="79"/>
      <c r="SK5" s="79"/>
      <c r="SL5" s="79"/>
      <c r="SM5" s="79"/>
      <c r="SN5" s="79"/>
      <c r="SO5" s="79"/>
      <c r="SP5" s="79"/>
      <c r="SQ5" s="79"/>
      <c r="SR5" s="79"/>
      <c r="SS5" s="79"/>
      <c r="ST5" s="79"/>
      <c r="SU5" s="79"/>
      <c r="SV5" s="79"/>
      <c r="SW5" s="79"/>
      <c r="SX5" s="79"/>
      <c r="SY5" s="79"/>
      <c r="SZ5" s="79"/>
      <c r="TA5" s="79"/>
      <c r="TB5" s="79"/>
      <c r="TC5" s="79"/>
      <c r="TD5" s="79"/>
      <c r="TE5" s="79"/>
      <c r="TF5" s="79"/>
      <c r="TG5" s="79"/>
      <c r="TH5" s="79"/>
      <c r="TI5" s="79"/>
      <c r="TJ5" s="79"/>
      <c r="TK5" s="79"/>
      <c r="TL5" s="79"/>
      <c r="TM5" s="79"/>
      <c r="TN5" s="79"/>
      <c r="TO5" s="79"/>
      <c r="TP5" s="79"/>
      <c r="TQ5" s="79"/>
      <c r="TR5" s="79"/>
      <c r="TS5" s="79"/>
      <c r="TT5" s="79"/>
      <c r="TU5" s="79"/>
      <c r="TV5" s="79"/>
      <c r="TW5" s="79"/>
      <c r="TX5" s="79"/>
      <c r="TY5" s="79"/>
      <c r="TZ5" s="79"/>
      <c r="UA5" s="79"/>
      <c r="UB5" s="79"/>
      <c r="UC5" s="79"/>
      <c r="UD5" s="79"/>
      <c r="UE5" s="79"/>
      <c r="UF5" s="79"/>
      <c r="UG5" s="79"/>
      <c r="UH5" s="79"/>
      <c r="UI5" s="79"/>
      <c r="UJ5" s="79"/>
      <c r="UK5" s="79"/>
      <c r="UL5" s="79"/>
      <c r="UM5" s="79"/>
      <c r="UN5" s="79"/>
      <c r="UO5" s="79"/>
      <c r="UP5" s="79"/>
      <c r="UQ5" s="79"/>
      <c r="UR5" s="79"/>
      <c r="US5" s="79"/>
      <c r="UT5" s="79"/>
      <c r="UU5" s="79"/>
      <c r="UV5" s="79"/>
      <c r="UW5" s="79"/>
      <c r="UX5" s="79"/>
      <c r="UY5" s="79"/>
      <c r="UZ5" s="79"/>
      <c r="VA5" s="79"/>
      <c r="VB5" s="79"/>
      <c r="VC5" s="79"/>
      <c r="VD5" s="79"/>
      <c r="VE5" s="79"/>
      <c r="VF5" s="79"/>
      <c r="VG5" s="79"/>
      <c r="VH5" s="79"/>
      <c r="VI5" s="79"/>
      <c r="VJ5" s="79"/>
      <c r="VK5" s="79"/>
      <c r="VL5" s="79"/>
      <c r="VM5" s="79"/>
      <c r="VN5" s="79"/>
      <c r="VO5" s="79"/>
      <c r="VP5" s="79"/>
      <c r="VQ5" s="79"/>
      <c r="VR5" s="79"/>
      <c r="VS5" s="79"/>
      <c r="VT5" s="79"/>
      <c r="VU5" s="80"/>
    </row>
    <row r="6" spans="1:593" ht="15.75" hidden="1" x14ac:dyDescent="0.25">
      <c r="A6" s="101"/>
      <c r="B6" s="10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101"/>
      <c r="B7" s="10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101"/>
      <c r="B8" s="10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101"/>
      <c r="B9" s="10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101"/>
      <c r="B10" s="10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101"/>
      <c r="B11" s="101"/>
      <c r="C11" s="92" t="s">
        <v>1287</v>
      </c>
      <c r="D11" s="93" t="s">
        <v>5</v>
      </c>
      <c r="E11" s="93" t="s">
        <v>6</v>
      </c>
      <c r="F11" s="76" t="s">
        <v>1288</v>
      </c>
      <c r="G11" s="76" t="s">
        <v>7</v>
      </c>
      <c r="H11" s="76" t="s">
        <v>8</v>
      </c>
      <c r="I11" s="76" t="s">
        <v>1392</v>
      </c>
      <c r="J11" s="76" t="s">
        <v>9</v>
      </c>
      <c r="K11" s="76" t="s">
        <v>10</v>
      </c>
      <c r="L11" s="93" t="s">
        <v>1289</v>
      </c>
      <c r="M11" s="93" t="s">
        <v>9</v>
      </c>
      <c r="N11" s="93" t="s">
        <v>10</v>
      </c>
      <c r="O11" s="93" t="s">
        <v>1290</v>
      </c>
      <c r="P11" s="93" t="s">
        <v>11</v>
      </c>
      <c r="Q11" s="93" t="s">
        <v>4</v>
      </c>
      <c r="R11" s="93" t="s">
        <v>1291</v>
      </c>
      <c r="S11" s="93" t="s">
        <v>6</v>
      </c>
      <c r="T11" s="93" t="s">
        <v>12</v>
      </c>
      <c r="U11" s="93" t="s">
        <v>1292</v>
      </c>
      <c r="V11" s="93" t="s">
        <v>6</v>
      </c>
      <c r="W11" s="93" t="s">
        <v>12</v>
      </c>
      <c r="X11" s="90" t="s">
        <v>1293</v>
      </c>
      <c r="Y11" s="91" t="s">
        <v>10</v>
      </c>
      <c r="Z11" s="92" t="s">
        <v>13</v>
      </c>
      <c r="AA11" s="93" t="s">
        <v>1294</v>
      </c>
      <c r="AB11" s="93" t="s">
        <v>14</v>
      </c>
      <c r="AC11" s="93" t="s">
        <v>15</v>
      </c>
      <c r="AD11" s="93" t="s">
        <v>1295</v>
      </c>
      <c r="AE11" s="93" t="s">
        <v>4</v>
      </c>
      <c r="AF11" s="93" t="s">
        <v>5</v>
      </c>
      <c r="AG11" s="93" t="s">
        <v>1296</v>
      </c>
      <c r="AH11" s="93" t="s">
        <v>12</v>
      </c>
      <c r="AI11" s="93" t="s">
        <v>7</v>
      </c>
      <c r="AJ11" s="84" t="s">
        <v>1297</v>
      </c>
      <c r="AK11" s="107"/>
      <c r="AL11" s="107"/>
      <c r="AM11" s="84" t="s">
        <v>1393</v>
      </c>
      <c r="AN11" s="107"/>
      <c r="AO11" s="107"/>
      <c r="AP11" s="84" t="s">
        <v>1298</v>
      </c>
      <c r="AQ11" s="107"/>
      <c r="AR11" s="107"/>
      <c r="AS11" s="84" t="s">
        <v>1299</v>
      </c>
      <c r="AT11" s="107"/>
      <c r="AU11" s="107"/>
      <c r="AV11" s="84" t="s">
        <v>1300</v>
      </c>
      <c r="AW11" s="107"/>
      <c r="AX11" s="107"/>
      <c r="AY11" s="84" t="s">
        <v>1301</v>
      </c>
      <c r="AZ11" s="107"/>
      <c r="BA11" s="107"/>
      <c r="BB11" s="84" t="s">
        <v>1302</v>
      </c>
      <c r="BC11" s="107"/>
      <c r="BD11" s="107"/>
      <c r="BE11" s="76" t="s">
        <v>1303</v>
      </c>
      <c r="BF11" s="76"/>
      <c r="BG11" s="76"/>
      <c r="BH11" s="143" t="s">
        <v>1304</v>
      </c>
      <c r="BI11" s="144"/>
      <c r="BJ11" s="145"/>
      <c r="BK11" s="90" t="s">
        <v>1414</v>
      </c>
      <c r="BL11" s="91"/>
      <c r="BM11" s="92"/>
      <c r="BN11" s="90" t="s">
        <v>1415</v>
      </c>
      <c r="BO11" s="91"/>
      <c r="BP11" s="92"/>
      <c r="BQ11" s="90" t="s">
        <v>1416</v>
      </c>
      <c r="BR11" s="91"/>
      <c r="BS11" s="92"/>
      <c r="BT11" s="90" t="s">
        <v>1417</v>
      </c>
      <c r="BU11" s="91"/>
      <c r="BV11" s="92"/>
      <c r="BW11" s="90" t="s">
        <v>1418</v>
      </c>
      <c r="BX11" s="91"/>
      <c r="BY11" s="92"/>
      <c r="BZ11" s="92" t="s">
        <v>1305</v>
      </c>
      <c r="CA11" s="93"/>
      <c r="CB11" s="93"/>
      <c r="CC11" s="90" t="s">
        <v>1306</v>
      </c>
      <c r="CD11" s="91"/>
      <c r="CE11" s="92"/>
      <c r="CF11" s="90" t="s">
        <v>1394</v>
      </c>
      <c r="CG11" s="91"/>
      <c r="CH11" s="92"/>
      <c r="CI11" s="93" t="s">
        <v>1307</v>
      </c>
      <c r="CJ11" s="93"/>
      <c r="CK11" s="93"/>
      <c r="CL11" s="93" t="s">
        <v>1308</v>
      </c>
      <c r="CM11" s="93"/>
      <c r="CN11" s="93"/>
      <c r="CO11" s="93" t="s">
        <v>1309</v>
      </c>
      <c r="CP11" s="93"/>
      <c r="CQ11" s="93"/>
      <c r="CR11" s="89" t="s">
        <v>1310</v>
      </c>
      <c r="CS11" s="89"/>
      <c r="CT11" s="89"/>
      <c r="CU11" s="93" t="s">
        <v>1311</v>
      </c>
      <c r="CV11" s="93"/>
      <c r="CW11" s="93"/>
      <c r="CX11" s="93" t="s">
        <v>1312</v>
      </c>
      <c r="CY11" s="93"/>
      <c r="CZ11" s="93"/>
      <c r="DA11" s="93" t="s">
        <v>1313</v>
      </c>
      <c r="DB11" s="93"/>
      <c r="DC11" s="93"/>
      <c r="DD11" s="93" t="s">
        <v>1314</v>
      </c>
      <c r="DE11" s="93"/>
      <c r="DF11" s="93"/>
      <c r="DG11" s="93" t="s">
        <v>1315</v>
      </c>
      <c r="DH11" s="93"/>
      <c r="DI11" s="93"/>
      <c r="DJ11" s="89" t="s">
        <v>1395</v>
      </c>
      <c r="DK11" s="89"/>
      <c r="DL11" s="89"/>
      <c r="DM11" s="89" t="s">
        <v>1316</v>
      </c>
      <c r="DN11" s="89"/>
      <c r="DO11" s="146"/>
      <c r="DP11" s="76" t="s">
        <v>1317</v>
      </c>
      <c r="DQ11" s="76"/>
      <c r="DR11" s="76"/>
      <c r="DS11" s="76" t="s">
        <v>1318</v>
      </c>
      <c r="DT11" s="76"/>
      <c r="DU11" s="76"/>
      <c r="DV11" s="66" t="s">
        <v>1319</v>
      </c>
      <c r="DW11" s="66"/>
      <c r="DX11" s="66"/>
      <c r="DY11" s="76" t="s">
        <v>1320</v>
      </c>
      <c r="DZ11" s="76"/>
      <c r="EA11" s="76"/>
      <c r="EB11" s="76" t="s">
        <v>1321</v>
      </c>
      <c r="EC11" s="76"/>
      <c r="ED11" s="84"/>
      <c r="EE11" s="76" t="s">
        <v>1322</v>
      </c>
      <c r="EF11" s="76"/>
      <c r="EG11" s="76"/>
      <c r="EH11" s="76" t="s">
        <v>1323</v>
      </c>
      <c r="EI11" s="76"/>
      <c r="EJ11" s="76"/>
      <c r="EK11" s="76" t="s">
        <v>1324</v>
      </c>
      <c r="EL11" s="76"/>
      <c r="EM11" s="76"/>
      <c r="EN11" s="76" t="s">
        <v>1396</v>
      </c>
      <c r="EO11" s="76"/>
      <c r="EP11" s="76"/>
      <c r="EQ11" s="76" t="s">
        <v>1325</v>
      </c>
      <c r="ER11" s="76"/>
      <c r="ES11" s="76"/>
      <c r="ET11" s="76" t="s">
        <v>1326</v>
      </c>
      <c r="EU11" s="76"/>
      <c r="EV11" s="76"/>
      <c r="EW11" s="76" t="s">
        <v>1327</v>
      </c>
      <c r="EX11" s="76"/>
      <c r="EY11" s="76"/>
      <c r="EZ11" s="76" t="s">
        <v>1328</v>
      </c>
      <c r="FA11" s="76"/>
      <c r="FB11" s="76"/>
      <c r="FC11" s="76" t="s">
        <v>1329</v>
      </c>
      <c r="FD11" s="76"/>
      <c r="FE11" s="76"/>
      <c r="FF11" s="76" t="s">
        <v>1330</v>
      </c>
      <c r="FG11" s="76"/>
      <c r="FH11" s="84"/>
      <c r="FI11" s="75" t="s">
        <v>1419</v>
      </c>
      <c r="FJ11" s="79"/>
      <c r="FK11" s="80"/>
      <c r="FL11" s="75" t="s">
        <v>1420</v>
      </c>
      <c r="FM11" s="79"/>
      <c r="FN11" s="80"/>
      <c r="FO11" s="75" t="s">
        <v>1421</v>
      </c>
      <c r="FP11" s="79"/>
      <c r="FQ11" s="80"/>
      <c r="FR11" s="75" t="s">
        <v>1422</v>
      </c>
      <c r="FS11" s="79"/>
      <c r="FT11" s="80"/>
      <c r="FU11" s="75" t="s">
        <v>1423</v>
      </c>
      <c r="FV11" s="79"/>
      <c r="FW11" s="80"/>
      <c r="FX11" s="75" t="s">
        <v>1424</v>
      </c>
      <c r="FY11" s="79"/>
      <c r="FZ11" s="80"/>
      <c r="GA11" s="75" t="s">
        <v>1425</v>
      </c>
      <c r="GB11" s="79"/>
      <c r="GC11" s="80"/>
      <c r="GD11" s="75" t="s">
        <v>1426</v>
      </c>
      <c r="GE11" s="79"/>
      <c r="GF11" s="80"/>
      <c r="GG11" s="75" t="s">
        <v>1427</v>
      </c>
      <c r="GH11" s="79"/>
      <c r="GI11" s="80"/>
      <c r="GJ11" s="75" t="s">
        <v>1428</v>
      </c>
      <c r="GK11" s="79"/>
      <c r="GL11" s="80"/>
      <c r="GM11" s="75" t="s">
        <v>1429</v>
      </c>
      <c r="GN11" s="79"/>
      <c r="GO11" s="80"/>
      <c r="GP11" s="75" t="s">
        <v>1430</v>
      </c>
      <c r="GQ11" s="79"/>
      <c r="GR11" s="80"/>
      <c r="GS11" s="75" t="s">
        <v>1431</v>
      </c>
      <c r="GT11" s="79"/>
      <c r="GU11" s="80"/>
      <c r="GV11" s="75" t="s">
        <v>1432</v>
      </c>
      <c r="GW11" s="79"/>
      <c r="GX11" s="80"/>
      <c r="GY11" s="75" t="s">
        <v>1433</v>
      </c>
      <c r="GZ11" s="79"/>
      <c r="HA11" s="80"/>
      <c r="HB11" s="75" t="s">
        <v>1434</v>
      </c>
      <c r="HC11" s="79"/>
      <c r="HD11" s="80"/>
      <c r="HE11" s="75" t="s">
        <v>1435</v>
      </c>
      <c r="HF11" s="79"/>
      <c r="HG11" s="80"/>
      <c r="HH11" s="75" t="s">
        <v>1436</v>
      </c>
      <c r="HI11" s="79"/>
      <c r="HJ11" s="80"/>
      <c r="HK11" s="75" t="s">
        <v>1437</v>
      </c>
      <c r="HL11" s="79"/>
      <c r="HM11" s="80"/>
      <c r="HN11" s="75" t="s">
        <v>1438</v>
      </c>
      <c r="HO11" s="79"/>
      <c r="HP11" s="80"/>
      <c r="HQ11" s="75" t="s">
        <v>1439</v>
      </c>
      <c r="HR11" s="79"/>
      <c r="HS11" s="80"/>
      <c r="HT11" s="75" t="s">
        <v>1440</v>
      </c>
      <c r="HU11" s="79"/>
      <c r="HV11" s="80"/>
      <c r="HW11" s="75" t="s">
        <v>1441</v>
      </c>
      <c r="HX11" s="79"/>
      <c r="HY11" s="80"/>
      <c r="HZ11" s="75" t="s">
        <v>1442</v>
      </c>
      <c r="IA11" s="79"/>
      <c r="IB11" s="80"/>
      <c r="IC11" s="75" t="s">
        <v>1443</v>
      </c>
      <c r="ID11" s="79"/>
      <c r="IE11" s="80"/>
      <c r="IF11" s="75" t="s">
        <v>1444</v>
      </c>
      <c r="IG11" s="79"/>
      <c r="IH11" s="80"/>
      <c r="II11" s="75" t="s">
        <v>1445</v>
      </c>
      <c r="IJ11" s="79"/>
      <c r="IK11" s="80"/>
      <c r="IL11" s="75" t="s">
        <v>1446</v>
      </c>
      <c r="IM11" s="79"/>
      <c r="IN11" s="80"/>
      <c r="IO11" s="75" t="s">
        <v>1447</v>
      </c>
      <c r="IP11" s="79"/>
      <c r="IQ11" s="80"/>
      <c r="IR11" s="75" t="s">
        <v>1448</v>
      </c>
      <c r="IS11" s="79"/>
      <c r="IT11" s="80"/>
      <c r="IU11" s="66" t="s">
        <v>1331</v>
      </c>
      <c r="IV11" s="66"/>
      <c r="IW11" s="66"/>
      <c r="IX11" s="66" t="s">
        <v>1332</v>
      </c>
      <c r="IY11" s="66"/>
      <c r="IZ11" s="66"/>
      <c r="JA11" s="66" t="s">
        <v>1397</v>
      </c>
      <c r="JB11" s="66"/>
      <c r="JC11" s="66"/>
      <c r="JD11" s="66" t="s">
        <v>1333</v>
      </c>
      <c r="JE11" s="66"/>
      <c r="JF11" s="66"/>
      <c r="JG11" s="66" t="s">
        <v>1334</v>
      </c>
      <c r="JH11" s="66"/>
      <c r="JI11" s="66"/>
      <c r="JJ11" s="66" t="s">
        <v>1335</v>
      </c>
      <c r="JK11" s="66"/>
      <c r="JL11" s="66"/>
      <c r="JM11" s="66" t="s">
        <v>1336</v>
      </c>
      <c r="JN11" s="66"/>
      <c r="JO11" s="66"/>
      <c r="JP11" s="66" t="s">
        <v>1337</v>
      </c>
      <c r="JQ11" s="66"/>
      <c r="JR11" s="66"/>
      <c r="JS11" s="66" t="s">
        <v>1338</v>
      </c>
      <c r="JT11" s="66"/>
      <c r="JU11" s="66"/>
      <c r="JV11" s="66" t="s">
        <v>1339</v>
      </c>
      <c r="JW11" s="66"/>
      <c r="JX11" s="66"/>
      <c r="JY11" s="66" t="s">
        <v>1449</v>
      </c>
      <c r="JZ11" s="66"/>
      <c r="KA11" s="66"/>
      <c r="KB11" s="66" t="s">
        <v>1450</v>
      </c>
      <c r="KC11" s="66"/>
      <c r="KD11" s="66"/>
      <c r="KE11" s="66" t="s">
        <v>1451</v>
      </c>
      <c r="KF11" s="66"/>
      <c r="KG11" s="66"/>
      <c r="KH11" s="80" t="s">
        <v>1340</v>
      </c>
      <c r="KI11" s="66"/>
      <c r="KJ11" s="66"/>
      <c r="KK11" s="66" t="s">
        <v>1341</v>
      </c>
      <c r="KL11" s="66"/>
      <c r="KM11" s="66"/>
      <c r="KN11" s="66" t="s">
        <v>1398</v>
      </c>
      <c r="KO11" s="66"/>
      <c r="KP11" s="66"/>
      <c r="KQ11" s="66" t="s">
        <v>1342</v>
      </c>
      <c r="KR11" s="66"/>
      <c r="KS11" s="66"/>
      <c r="KT11" s="66" t="s">
        <v>1343</v>
      </c>
      <c r="KU11" s="66"/>
      <c r="KV11" s="66"/>
      <c r="KW11" s="66" t="s">
        <v>1344</v>
      </c>
      <c r="KX11" s="66"/>
      <c r="KY11" s="66"/>
      <c r="KZ11" s="66" t="s">
        <v>1345</v>
      </c>
      <c r="LA11" s="66"/>
      <c r="LB11" s="66"/>
      <c r="LC11" s="129" t="s">
        <v>1346</v>
      </c>
      <c r="LD11" s="130"/>
      <c r="LE11" s="131"/>
      <c r="LF11" s="129" t="s">
        <v>1347</v>
      </c>
      <c r="LG11" s="130"/>
      <c r="LH11" s="131"/>
      <c r="LI11" s="129" t="s">
        <v>1348</v>
      </c>
      <c r="LJ11" s="130"/>
      <c r="LK11" s="131"/>
      <c r="LL11" s="129" t="s">
        <v>1349</v>
      </c>
      <c r="LM11" s="130"/>
      <c r="LN11" s="131"/>
      <c r="LO11" s="129" t="s">
        <v>1350</v>
      </c>
      <c r="LP11" s="130"/>
      <c r="LQ11" s="131"/>
      <c r="LR11" s="129" t="s">
        <v>1399</v>
      </c>
      <c r="LS11" s="130"/>
      <c r="LT11" s="131"/>
      <c r="LU11" s="129" t="s">
        <v>1351</v>
      </c>
      <c r="LV11" s="130"/>
      <c r="LW11" s="131"/>
      <c r="LX11" s="129" t="s">
        <v>1352</v>
      </c>
      <c r="LY11" s="130"/>
      <c r="LZ11" s="131"/>
      <c r="MA11" s="129" t="s">
        <v>1353</v>
      </c>
      <c r="MB11" s="130"/>
      <c r="MC11" s="131"/>
      <c r="MD11" s="129" t="s">
        <v>1354</v>
      </c>
      <c r="ME11" s="130"/>
      <c r="MF11" s="131"/>
      <c r="MG11" s="129" t="s">
        <v>1355</v>
      </c>
      <c r="MH11" s="130"/>
      <c r="MI11" s="131"/>
      <c r="MJ11" s="129" t="s">
        <v>1356</v>
      </c>
      <c r="MK11" s="130"/>
      <c r="ML11" s="131"/>
      <c r="MM11" s="75" t="s">
        <v>1357</v>
      </c>
      <c r="MN11" s="79"/>
      <c r="MO11" s="80"/>
      <c r="MP11" s="75" t="s">
        <v>1358</v>
      </c>
      <c r="MQ11" s="79"/>
      <c r="MR11" s="80"/>
      <c r="MS11" s="75" t="s">
        <v>1359</v>
      </c>
      <c r="MT11" s="79"/>
      <c r="MU11" s="80"/>
      <c r="MV11" s="129" t="s">
        <v>1400</v>
      </c>
      <c r="MW11" s="130"/>
      <c r="MX11" s="131"/>
      <c r="MY11" s="129" t="s">
        <v>1360</v>
      </c>
      <c r="MZ11" s="130"/>
      <c r="NA11" s="131"/>
      <c r="NB11" s="75" t="s">
        <v>1361</v>
      </c>
      <c r="NC11" s="79"/>
      <c r="ND11" s="80"/>
      <c r="NE11" s="75" t="s">
        <v>1362</v>
      </c>
      <c r="NF11" s="79"/>
      <c r="NG11" s="80"/>
      <c r="NH11" s="75" t="s">
        <v>1363</v>
      </c>
      <c r="NI11" s="79"/>
      <c r="NJ11" s="80"/>
      <c r="NK11" s="80" t="s">
        <v>1364</v>
      </c>
      <c r="NL11" s="66"/>
      <c r="NM11" s="66"/>
      <c r="NN11" s="66" t="s">
        <v>1365</v>
      </c>
      <c r="NO11" s="66"/>
      <c r="NP11" s="66"/>
      <c r="NQ11" s="146" t="s">
        <v>1401</v>
      </c>
      <c r="NR11" s="151"/>
      <c r="NS11" s="152"/>
      <c r="NT11" s="66" t="s">
        <v>1402</v>
      </c>
      <c r="NU11" s="66"/>
      <c r="NV11" s="66"/>
      <c r="NW11" s="66" t="s">
        <v>1403</v>
      </c>
      <c r="NX11" s="66"/>
      <c r="NY11" s="66"/>
      <c r="NZ11" s="66" t="s">
        <v>1404</v>
      </c>
      <c r="OA11" s="66"/>
      <c r="OB11" s="66"/>
      <c r="OC11" s="66" t="s">
        <v>1405</v>
      </c>
      <c r="OD11" s="66"/>
      <c r="OE11" s="66"/>
      <c r="OF11" s="66" t="s">
        <v>1406</v>
      </c>
      <c r="OG11" s="66"/>
      <c r="OH11" s="66"/>
      <c r="OI11" s="66" t="s">
        <v>1407</v>
      </c>
      <c r="OJ11" s="66"/>
      <c r="OK11" s="66"/>
      <c r="OL11" s="129" t="s">
        <v>1408</v>
      </c>
      <c r="OM11" s="130"/>
      <c r="ON11" s="131"/>
      <c r="OO11" s="129" t="s">
        <v>1409</v>
      </c>
      <c r="OP11" s="130"/>
      <c r="OQ11" s="131"/>
      <c r="OR11" s="129" t="s">
        <v>1410</v>
      </c>
      <c r="OS11" s="130"/>
      <c r="OT11" s="130"/>
      <c r="OU11" s="66" t="s">
        <v>1366</v>
      </c>
      <c r="OV11" s="66"/>
      <c r="OW11" s="66"/>
      <c r="OX11" s="129" t="s">
        <v>1367</v>
      </c>
      <c r="OY11" s="130"/>
      <c r="OZ11" s="131"/>
      <c r="PA11" s="129" t="s">
        <v>1368</v>
      </c>
      <c r="PB11" s="130"/>
      <c r="PC11" s="131"/>
      <c r="PD11" s="129" t="s">
        <v>1411</v>
      </c>
      <c r="PE11" s="130"/>
      <c r="PF11" s="131"/>
      <c r="PG11" s="129" t="s">
        <v>1369</v>
      </c>
      <c r="PH11" s="130"/>
      <c r="PI11" s="131"/>
      <c r="PJ11" s="129" t="s">
        <v>1370</v>
      </c>
      <c r="PK11" s="130"/>
      <c r="PL11" s="131"/>
      <c r="PM11" s="129" t="s">
        <v>1371</v>
      </c>
      <c r="PN11" s="130"/>
      <c r="PO11" s="131"/>
      <c r="PP11" s="129" t="s">
        <v>1372</v>
      </c>
      <c r="PQ11" s="130"/>
      <c r="PR11" s="131"/>
      <c r="PS11" s="129" t="s">
        <v>1452</v>
      </c>
      <c r="PT11" s="130"/>
      <c r="PU11" s="130"/>
      <c r="PV11" s="130" t="s">
        <v>1453</v>
      </c>
      <c r="PW11" s="130"/>
      <c r="PX11" s="130"/>
      <c r="PY11" s="130" t="s">
        <v>1454</v>
      </c>
      <c r="PZ11" s="130"/>
      <c r="QA11" s="130"/>
      <c r="QB11" s="130" t="s">
        <v>1455</v>
      </c>
      <c r="QC11" s="130"/>
      <c r="QD11" s="130"/>
      <c r="QE11" s="130" t="s">
        <v>1456</v>
      </c>
      <c r="QF11" s="130"/>
      <c r="QG11" s="130"/>
      <c r="QH11" s="130" t="s">
        <v>1457</v>
      </c>
      <c r="QI11" s="130"/>
      <c r="QJ11" s="130"/>
      <c r="QK11" s="130" t="s">
        <v>1458</v>
      </c>
      <c r="QL11" s="130"/>
      <c r="QM11" s="130"/>
      <c r="QN11" s="130" t="s">
        <v>1459</v>
      </c>
      <c r="QO11" s="130"/>
      <c r="QP11" s="130"/>
      <c r="QQ11" s="130" t="s">
        <v>1460</v>
      </c>
      <c r="QR11" s="130"/>
      <c r="QS11" s="130"/>
      <c r="QT11" s="130" t="s">
        <v>1461</v>
      </c>
      <c r="QU11" s="130"/>
      <c r="QV11" s="130"/>
      <c r="QW11" s="130" t="s">
        <v>1462</v>
      </c>
      <c r="QX11" s="130"/>
      <c r="QY11" s="130"/>
      <c r="QZ11" s="130" t="s">
        <v>1463</v>
      </c>
      <c r="RA11" s="130"/>
      <c r="RB11" s="130"/>
      <c r="RC11" s="130" t="s">
        <v>1464</v>
      </c>
      <c r="RD11" s="130"/>
      <c r="RE11" s="130"/>
      <c r="RF11" s="130" t="s">
        <v>1465</v>
      </c>
      <c r="RG11" s="130"/>
      <c r="RH11" s="131"/>
      <c r="RI11" s="66" t="s">
        <v>1373</v>
      </c>
      <c r="RJ11" s="66"/>
      <c r="RK11" s="66"/>
      <c r="RL11" s="66" t="s">
        <v>1374</v>
      </c>
      <c r="RM11" s="66"/>
      <c r="RN11" s="66"/>
      <c r="RO11" s="66" t="s">
        <v>1412</v>
      </c>
      <c r="RP11" s="66"/>
      <c r="RQ11" s="66"/>
      <c r="RR11" s="66" t="s">
        <v>1375</v>
      </c>
      <c r="RS11" s="66"/>
      <c r="RT11" s="66"/>
      <c r="RU11" s="66" t="s">
        <v>1376</v>
      </c>
      <c r="RV11" s="66"/>
      <c r="RW11" s="66"/>
      <c r="RX11" s="66" t="s">
        <v>1377</v>
      </c>
      <c r="RY11" s="66"/>
      <c r="RZ11" s="66"/>
      <c r="SA11" s="66" t="s">
        <v>1378</v>
      </c>
      <c r="SB11" s="66"/>
      <c r="SC11" s="66"/>
      <c r="SD11" s="66" t="s">
        <v>1379</v>
      </c>
      <c r="SE11" s="66"/>
      <c r="SF11" s="66"/>
      <c r="SG11" s="66" t="s">
        <v>1380</v>
      </c>
      <c r="SH11" s="66"/>
      <c r="SI11" s="66"/>
      <c r="SJ11" s="66" t="s">
        <v>1381</v>
      </c>
      <c r="SK11" s="66"/>
      <c r="SL11" s="66"/>
      <c r="SM11" s="66" t="s">
        <v>1382</v>
      </c>
      <c r="SN11" s="66"/>
      <c r="SO11" s="66"/>
      <c r="SP11" s="66" t="s">
        <v>1383</v>
      </c>
      <c r="SQ11" s="66"/>
      <c r="SR11" s="66"/>
      <c r="SS11" s="66" t="s">
        <v>1413</v>
      </c>
      <c r="ST11" s="66"/>
      <c r="SU11" s="66"/>
      <c r="SV11" s="66" t="s">
        <v>1384</v>
      </c>
      <c r="SW11" s="66"/>
      <c r="SX11" s="66"/>
      <c r="SY11" s="66" t="s">
        <v>1385</v>
      </c>
      <c r="SZ11" s="66"/>
      <c r="TA11" s="66"/>
      <c r="TB11" s="66" t="s">
        <v>1386</v>
      </c>
      <c r="TC11" s="66"/>
      <c r="TD11" s="66"/>
      <c r="TE11" s="66" t="s">
        <v>1387</v>
      </c>
      <c r="TF11" s="66"/>
      <c r="TG11" s="75"/>
      <c r="TH11" s="66" t="s">
        <v>1388</v>
      </c>
      <c r="TI11" s="66"/>
      <c r="TJ11" s="75"/>
      <c r="TK11" s="66" t="s">
        <v>1389</v>
      </c>
      <c r="TL11" s="66"/>
      <c r="TM11" s="75"/>
      <c r="TN11" s="66" t="s">
        <v>1390</v>
      </c>
      <c r="TO11" s="66"/>
      <c r="TP11" s="75"/>
      <c r="TQ11" s="75" t="s">
        <v>1391</v>
      </c>
      <c r="TR11" s="116"/>
      <c r="TS11" s="116"/>
      <c r="TT11" s="75" t="s">
        <v>1466</v>
      </c>
      <c r="TU11" s="79"/>
      <c r="TV11" s="80"/>
      <c r="TW11" s="75" t="s">
        <v>1467</v>
      </c>
      <c r="TX11" s="79"/>
      <c r="TY11" s="80"/>
      <c r="TZ11" s="75" t="s">
        <v>1468</v>
      </c>
      <c r="UA11" s="79"/>
      <c r="UB11" s="80"/>
      <c r="UC11" s="75" t="s">
        <v>1469</v>
      </c>
      <c r="UD11" s="79"/>
      <c r="UE11" s="80"/>
      <c r="UF11" s="75" t="s">
        <v>1470</v>
      </c>
      <c r="UG11" s="79"/>
      <c r="UH11" s="80"/>
      <c r="UI11" s="75" t="s">
        <v>1471</v>
      </c>
      <c r="UJ11" s="79"/>
      <c r="UK11" s="80"/>
      <c r="UL11" s="75" t="s">
        <v>1472</v>
      </c>
      <c r="UM11" s="79"/>
      <c r="UN11" s="80"/>
      <c r="UO11" s="75" t="s">
        <v>1473</v>
      </c>
      <c r="UP11" s="79"/>
      <c r="UQ11" s="80"/>
      <c r="UR11" s="75" t="s">
        <v>1474</v>
      </c>
      <c r="US11" s="79"/>
      <c r="UT11" s="80"/>
      <c r="UU11" s="75" t="s">
        <v>1475</v>
      </c>
      <c r="UV11" s="79"/>
      <c r="UW11" s="80"/>
      <c r="UX11" s="75" t="s">
        <v>1476</v>
      </c>
      <c r="UY11" s="79"/>
      <c r="UZ11" s="80"/>
      <c r="VA11" s="75" t="s">
        <v>1477</v>
      </c>
      <c r="VB11" s="79"/>
      <c r="VC11" s="80"/>
      <c r="VD11" s="75" t="s">
        <v>1478</v>
      </c>
      <c r="VE11" s="79"/>
      <c r="VF11" s="80"/>
      <c r="VG11" s="75" t="s">
        <v>1479</v>
      </c>
      <c r="VH11" s="79"/>
      <c r="VI11" s="80"/>
      <c r="VJ11" s="75" t="s">
        <v>1480</v>
      </c>
      <c r="VK11" s="79"/>
      <c r="VL11" s="80"/>
      <c r="VM11" s="75" t="s">
        <v>1481</v>
      </c>
      <c r="VN11" s="79"/>
      <c r="VO11" s="80"/>
      <c r="VP11" s="75" t="s">
        <v>1482</v>
      </c>
      <c r="VQ11" s="79"/>
      <c r="VR11" s="80"/>
      <c r="VS11" s="75" t="s">
        <v>1483</v>
      </c>
      <c r="VT11" s="79"/>
      <c r="VU11" s="80"/>
    </row>
    <row r="12" spans="1:593" ht="109.15" customHeight="1" thickBot="1" x14ac:dyDescent="0.3">
      <c r="A12" s="101"/>
      <c r="B12" s="101"/>
      <c r="C12" s="62" t="s">
        <v>1695</v>
      </c>
      <c r="D12" s="63"/>
      <c r="E12" s="64"/>
      <c r="F12" s="62" t="s">
        <v>1696</v>
      </c>
      <c r="G12" s="63"/>
      <c r="H12" s="64"/>
      <c r="I12" s="147" t="s">
        <v>1697</v>
      </c>
      <c r="J12" s="148"/>
      <c r="K12" s="149"/>
      <c r="L12" s="62" t="s">
        <v>1698</v>
      </c>
      <c r="M12" s="63"/>
      <c r="N12" s="64"/>
      <c r="O12" s="62" t="s">
        <v>1699</v>
      </c>
      <c r="P12" s="63"/>
      <c r="Q12" s="64"/>
      <c r="R12" s="62" t="s">
        <v>1700</v>
      </c>
      <c r="S12" s="63"/>
      <c r="T12" s="64"/>
      <c r="U12" s="62" t="s">
        <v>1701</v>
      </c>
      <c r="V12" s="63"/>
      <c r="W12" s="64"/>
      <c r="X12" s="62" t="s">
        <v>1702</v>
      </c>
      <c r="Y12" s="63"/>
      <c r="Z12" s="64"/>
      <c r="AA12" s="62" t="s">
        <v>1703</v>
      </c>
      <c r="AB12" s="63"/>
      <c r="AC12" s="64"/>
      <c r="AD12" s="62" t="s">
        <v>1704</v>
      </c>
      <c r="AE12" s="63"/>
      <c r="AF12" s="64"/>
      <c r="AG12" s="62" t="s">
        <v>1705</v>
      </c>
      <c r="AH12" s="63"/>
      <c r="AI12" s="64"/>
      <c r="AJ12" s="62" t="s">
        <v>1706</v>
      </c>
      <c r="AK12" s="63"/>
      <c r="AL12" s="64"/>
      <c r="AM12" s="62" t="s">
        <v>1707</v>
      </c>
      <c r="AN12" s="63"/>
      <c r="AO12" s="64"/>
      <c r="AP12" s="62" t="s">
        <v>1708</v>
      </c>
      <c r="AQ12" s="63"/>
      <c r="AR12" s="64"/>
      <c r="AS12" s="62" t="s">
        <v>1709</v>
      </c>
      <c r="AT12" s="63"/>
      <c r="AU12" s="64"/>
      <c r="AV12" s="62" t="s">
        <v>1710</v>
      </c>
      <c r="AW12" s="63"/>
      <c r="AX12" s="64"/>
      <c r="AY12" s="62" t="s">
        <v>1711</v>
      </c>
      <c r="AZ12" s="63"/>
      <c r="BA12" s="64"/>
      <c r="BB12" s="62" t="s">
        <v>1712</v>
      </c>
      <c r="BC12" s="63"/>
      <c r="BD12" s="64"/>
      <c r="BE12" s="62" t="s">
        <v>1713</v>
      </c>
      <c r="BF12" s="63"/>
      <c r="BG12" s="64"/>
      <c r="BH12" s="62" t="s">
        <v>1714</v>
      </c>
      <c r="BI12" s="63"/>
      <c r="BJ12" s="64"/>
      <c r="BK12" s="62" t="s">
        <v>1715</v>
      </c>
      <c r="BL12" s="63"/>
      <c r="BM12" s="64"/>
      <c r="BN12" s="62" t="s">
        <v>1716</v>
      </c>
      <c r="BO12" s="63"/>
      <c r="BP12" s="64"/>
      <c r="BQ12" s="62" t="s">
        <v>1717</v>
      </c>
      <c r="BR12" s="63"/>
      <c r="BS12" s="64"/>
      <c r="BT12" s="62" t="s">
        <v>1718</v>
      </c>
      <c r="BU12" s="63"/>
      <c r="BV12" s="64"/>
      <c r="BW12" s="62" t="s">
        <v>1554</v>
      </c>
      <c r="BX12" s="63"/>
      <c r="BY12" s="64"/>
      <c r="BZ12" s="62" t="s">
        <v>1719</v>
      </c>
      <c r="CA12" s="63"/>
      <c r="CB12" s="64"/>
      <c r="CC12" s="62" t="s">
        <v>1720</v>
      </c>
      <c r="CD12" s="63"/>
      <c r="CE12" s="64"/>
      <c r="CF12" s="62" t="s">
        <v>1721</v>
      </c>
      <c r="CG12" s="63"/>
      <c r="CH12" s="64"/>
      <c r="CI12" s="62" t="s">
        <v>1722</v>
      </c>
      <c r="CJ12" s="63"/>
      <c r="CK12" s="64"/>
      <c r="CL12" s="62" t="s">
        <v>1723</v>
      </c>
      <c r="CM12" s="63"/>
      <c r="CN12" s="64"/>
      <c r="CO12" s="62" t="s">
        <v>1724</v>
      </c>
      <c r="CP12" s="63"/>
      <c r="CQ12" s="64"/>
      <c r="CR12" s="62" t="s">
        <v>1725</v>
      </c>
      <c r="CS12" s="63"/>
      <c r="CT12" s="64"/>
      <c r="CU12" s="62" t="s">
        <v>1726</v>
      </c>
      <c r="CV12" s="63"/>
      <c r="CW12" s="64"/>
      <c r="CX12" s="62" t="s">
        <v>1727</v>
      </c>
      <c r="CY12" s="63"/>
      <c r="CZ12" s="64"/>
      <c r="DA12" s="62" t="s">
        <v>1728</v>
      </c>
      <c r="DB12" s="63"/>
      <c r="DC12" s="64"/>
      <c r="DD12" s="62" t="s">
        <v>1729</v>
      </c>
      <c r="DE12" s="63"/>
      <c r="DF12" s="64"/>
      <c r="DG12" s="108" t="s">
        <v>1730</v>
      </c>
      <c r="DH12" s="109"/>
      <c r="DI12" s="110"/>
      <c r="DJ12" s="62" t="s">
        <v>1731</v>
      </c>
      <c r="DK12" s="63"/>
      <c r="DL12" s="64"/>
      <c r="DM12" s="62" t="s">
        <v>1732</v>
      </c>
      <c r="DN12" s="63"/>
      <c r="DO12" s="64"/>
      <c r="DP12" s="62" t="s">
        <v>1733</v>
      </c>
      <c r="DQ12" s="63"/>
      <c r="DR12" s="64"/>
      <c r="DS12" s="62" t="s">
        <v>1734</v>
      </c>
      <c r="DT12" s="63"/>
      <c r="DU12" s="64"/>
      <c r="DV12" s="62" t="s">
        <v>1735</v>
      </c>
      <c r="DW12" s="63"/>
      <c r="DX12" s="64"/>
      <c r="DY12" s="62" t="s">
        <v>1736</v>
      </c>
      <c r="DZ12" s="63"/>
      <c r="EA12" s="64"/>
      <c r="EB12" s="62" t="s">
        <v>1737</v>
      </c>
      <c r="EC12" s="63"/>
      <c r="ED12" s="64"/>
      <c r="EE12" s="62" t="s">
        <v>1608</v>
      </c>
      <c r="EF12" s="63"/>
      <c r="EG12" s="64"/>
      <c r="EH12" s="62" t="s">
        <v>1738</v>
      </c>
      <c r="EI12" s="63"/>
      <c r="EJ12" s="64"/>
      <c r="EK12" s="62" t="s">
        <v>1739</v>
      </c>
      <c r="EL12" s="63"/>
      <c r="EM12" s="64"/>
      <c r="EN12" s="62" t="s">
        <v>1740</v>
      </c>
      <c r="EO12" s="63"/>
      <c r="EP12" s="64"/>
      <c r="EQ12" s="62" t="s">
        <v>1741</v>
      </c>
      <c r="ER12" s="63"/>
      <c r="ES12" s="64"/>
      <c r="ET12" s="62" t="s">
        <v>1742</v>
      </c>
      <c r="EU12" s="63"/>
      <c r="EV12" s="64"/>
      <c r="EW12" s="62" t="s">
        <v>1743</v>
      </c>
      <c r="EX12" s="63"/>
      <c r="EY12" s="64"/>
      <c r="EZ12" s="62" t="s">
        <v>1744</v>
      </c>
      <c r="FA12" s="63"/>
      <c r="FB12" s="64"/>
      <c r="FC12" s="62" t="s">
        <v>1745</v>
      </c>
      <c r="FD12" s="63"/>
      <c r="FE12" s="64"/>
      <c r="FF12" s="62" t="s">
        <v>1746</v>
      </c>
      <c r="FG12" s="63"/>
      <c r="FH12" s="64"/>
      <c r="FI12" s="62" t="s">
        <v>1747</v>
      </c>
      <c r="FJ12" s="63"/>
      <c r="FK12" s="64"/>
      <c r="FL12" s="62" t="s">
        <v>1748</v>
      </c>
      <c r="FM12" s="63"/>
      <c r="FN12" s="64"/>
      <c r="FO12" s="62" t="s">
        <v>1749</v>
      </c>
      <c r="FP12" s="63"/>
      <c r="FQ12" s="64"/>
      <c r="FR12" s="62" t="s">
        <v>1750</v>
      </c>
      <c r="FS12" s="63"/>
      <c r="FT12" s="64"/>
      <c r="FU12" s="62" t="s">
        <v>1637</v>
      </c>
      <c r="FV12" s="63"/>
      <c r="FW12" s="64"/>
      <c r="FX12" s="135" t="s">
        <v>1641</v>
      </c>
      <c r="FY12" s="136"/>
      <c r="FZ12" s="137"/>
      <c r="GA12" s="108" t="s">
        <v>1751</v>
      </c>
      <c r="GB12" s="109"/>
      <c r="GC12" s="110"/>
      <c r="GD12" s="62" t="s">
        <v>1752</v>
      </c>
      <c r="GE12" s="63"/>
      <c r="GF12" s="64"/>
      <c r="GG12" s="62" t="s">
        <v>1753</v>
      </c>
      <c r="GH12" s="63"/>
      <c r="GI12" s="64"/>
      <c r="GJ12" s="62" t="s">
        <v>1754</v>
      </c>
      <c r="GK12" s="63"/>
      <c r="GL12" s="64"/>
      <c r="GM12" s="62" t="s">
        <v>1755</v>
      </c>
      <c r="GN12" s="63"/>
      <c r="GO12" s="64"/>
      <c r="GP12" s="62" t="s">
        <v>1756</v>
      </c>
      <c r="GQ12" s="63"/>
      <c r="GR12" s="64"/>
      <c r="GS12" s="108" t="s">
        <v>1757</v>
      </c>
      <c r="GT12" s="109"/>
      <c r="GU12" s="110"/>
      <c r="GV12" s="62" t="s">
        <v>1758</v>
      </c>
      <c r="GW12" s="63"/>
      <c r="GX12" s="64"/>
      <c r="GY12" s="62" t="s">
        <v>1759</v>
      </c>
      <c r="GZ12" s="63"/>
      <c r="HA12" s="64"/>
      <c r="HB12" s="62" t="s">
        <v>1760</v>
      </c>
      <c r="HC12" s="63"/>
      <c r="HD12" s="64"/>
      <c r="HE12" s="62" t="s">
        <v>1761</v>
      </c>
      <c r="HF12" s="63"/>
      <c r="HG12" s="64"/>
      <c r="HH12" s="62" t="s">
        <v>1762</v>
      </c>
      <c r="HI12" s="63"/>
      <c r="HJ12" s="64"/>
      <c r="HK12" s="62" t="s">
        <v>1763</v>
      </c>
      <c r="HL12" s="63"/>
      <c r="HM12" s="64"/>
      <c r="HN12" s="62" t="s">
        <v>1764</v>
      </c>
      <c r="HO12" s="63"/>
      <c r="HP12" s="64"/>
      <c r="HQ12" s="62" t="s">
        <v>1765</v>
      </c>
      <c r="HR12" s="63"/>
      <c r="HS12" s="64"/>
      <c r="HT12" s="62" t="s">
        <v>1766</v>
      </c>
      <c r="HU12" s="63"/>
      <c r="HV12" s="64"/>
      <c r="HW12" s="62" t="s">
        <v>1767</v>
      </c>
      <c r="HX12" s="63"/>
      <c r="HY12" s="64"/>
      <c r="HZ12" s="62" t="s">
        <v>1768</v>
      </c>
      <c r="IA12" s="63"/>
      <c r="IB12" s="64"/>
      <c r="IC12" s="62" t="s">
        <v>1769</v>
      </c>
      <c r="ID12" s="63"/>
      <c r="IE12" s="64"/>
      <c r="IF12" s="62" t="s">
        <v>1770</v>
      </c>
      <c r="IG12" s="63"/>
      <c r="IH12" s="64"/>
      <c r="II12" s="62" t="s">
        <v>1771</v>
      </c>
      <c r="IJ12" s="63"/>
      <c r="IK12" s="64"/>
      <c r="IL12" s="62" t="s">
        <v>1772</v>
      </c>
      <c r="IM12" s="63"/>
      <c r="IN12" s="64"/>
      <c r="IO12" s="62" t="s">
        <v>1773</v>
      </c>
      <c r="IP12" s="63"/>
      <c r="IQ12" s="64"/>
      <c r="IR12" s="62" t="s">
        <v>1694</v>
      </c>
      <c r="IS12" s="63"/>
      <c r="IT12" s="64"/>
      <c r="IU12" s="62" t="s">
        <v>1807</v>
      </c>
      <c r="IV12" s="63"/>
      <c r="IW12" s="64"/>
      <c r="IX12" s="62" t="s">
        <v>1808</v>
      </c>
      <c r="IY12" s="63"/>
      <c r="IZ12" s="64"/>
      <c r="JA12" s="62" t="s">
        <v>1809</v>
      </c>
      <c r="JB12" s="63"/>
      <c r="JC12" s="64"/>
      <c r="JD12" s="62" t="s">
        <v>1810</v>
      </c>
      <c r="JE12" s="63"/>
      <c r="JF12" s="64"/>
      <c r="JG12" s="62" t="s">
        <v>1811</v>
      </c>
      <c r="JH12" s="63"/>
      <c r="JI12" s="64"/>
      <c r="JJ12" s="62" t="s">
        <v>1812</v>
      </c>
      <c r="JK12" s="63"/>
      <c r="JL12" s="64"/>
      <c r="JM12" s="62" t="s">
        <v>1813</v>
      </c>
      <c r="JN12" s="63"/>
      <c r="JO12" s="64"/>
      <c r="JP12" s="62" t="s">
        <v>1814</v>
      </c>
      <c r="JQ12" s="63"/>
      <c r="JR12" s="64"/>
      <c r="JS12" s="108" t="s">
        <v>1815</v>
      </c>
      <c r="JT12" s="109"/>
      <c r="JU12" s="110"/>
      <c r="JV12" s="62" t="s">
        <v>1816</v>
      </c>
      <c r="JW12" s="63"/>
      <c r="JX12" s="64"/>
      <c r="JY12" s="108" t="s">
        <v>1817</v>
      </c>
      <c r="JZ12" s="109"/>
      <c r="KA12" s="110"/>
      <c r="KB12" s="62" t="s">
        <v>1818</v>
      </c>
      <c r="KC12" s="63"/>
      <c r="KD12" s="64"/>
      <c r="KE12" s="62" t="s">
        <v>1819</v>
      </c>
      <c r="KF12" s="63"/>
      <c r="KG12" s="64"/>
      <c r="KH12" s="62" t="s">
        <v>1978</v>
      </c>
      <c r="KI12" s="63"/>
      <c r="KJ12" s="64"/>
      <c r="KK12" s="62" t="s">
        <v>1979</v>
      </c>
      <c r="KL12" s="63"/>
      <c r="KM12" s="64"/>
      <c r="KN12" s="108" t="s">
        <v>1980</v>
      </c>
      <c r="KO12" s="109"/>
      <c r="KP12" s="110"/>
      <c r="KQ12" s="62" t="s">
        <v>1981</v>
      </c>
      <c r="KR12" s="63"/>
      <c r="KS12" s="64"/>
      <c r="KT12" s="62" t="s">
        <v>1982</v>
      </c>
      <c r="KU12" s="63"/>
      <c r="KV12" s="64"/>
      <c r="KW12" s="62" t="s">
        <v>1983</v>
      </c>
      <c r="KX12" s="63"/>
      <c r="KY12" s="64"/>
      <c r="KZ12" s="62" t="s">
        <v>1984</v>
      </c>
      <c r="LA12" s="63"/>
      <c r="LB12" s="64"/>
      <c r="LC12" s="62" t="s">
        <v>1985</v>
      </c>
      <c r="LD12" s="63"/>
      <c r="LE12" s="64"/>
      <c r="LF12" s="62" t="s">
        <v>1986</v>
      </c>
      <c r="LG12" s="63"/>
      <c r="LH12" s="64"/>
      <c r="LI12" s="62" t="s">
        <v>1987</v>
      </c>
      <c r="LJ12" s="63"/>
      <c r="LK12" s="64"/>
      <c r="LL12" s="62" t="s">
        <v>1847</v>
      </c>
      <c r="LM12" s="63"/>
      <c r="LN12" s="64"/>
      <c r="LO12" s="62" t="s">
        <v>1988</v>
      </c>
      <c r="LP12" s="63"/>
      <c r="LQ12" s="64"/>
      <c r="LR12" s="62" t="s">
        <v>1989</v>
      </c>
      <c r="LS12" s="63"/>
      <c r="LT12" s="64"/>
      <c r="LU12" s="62" t="s">
        <v>1990</v>
      </c>
      <c r="LV12" s="63"/>
      <c r="LW12" s="64"/>
      <c r="LX12" s="108" t="s">
        <v>1991</v>
      </c>
      <c r="LY12" s="109"/>
      <c r="LZ12" s="110"/>
      <c r="MA12" s="62" t="s">
        <v>1992</v>
      </c>
      <c r="MB12" s="63"/>
      <c r="MC12" s="64"/>
      <c r="MD12" s="118" t="s">
        <v>1865</v>
      </c>
      <c r="ME12" s="119"/>
      <c r="MF12" s="120"/>
      <c r="MG12" s="62" t="s">
        <v>1993</v>
      </c>
      <c r="MH12" s="63"/>
      <c r="MI12" s="64"/>
      <c r="MJ12" s="62" t="s">
        <v>1994</v>
      </c>
      <c r="MK12" s="63"/>
      <c r="ML12" s="64"/>
      <c r="MM12" s="62" t="s">
        <v>1995</v>
      </c>
      <c r="MN12" s="63"/>
      <c r="MO12" s="64"/>
      <c r="MP12" s="108" t="s">
        <v>1996</v>
      </c>
      <c r="MQ12" s="109"/>
      <c r="MR12" s="110"/>
      <c r="MS12" s="62" t="s">
        <v>1872</v>
      </c>
      <c r="MT12" s="63"/>
      <c r="MU12" s="64"/>
      <c r="MV12" s="62" t="s">
        <v>1997</v>
      </c>
      <c r="MW12" s="63"/>
      <c r="MX12" s="64"/>
      <c r="MY12" s="62" t="s">
        <v>1998</v>
      </c>
      <c r="MZ12" s="63"/>
      <c r="NA12" s="64"/>
      <c r="NB12" s="62" t="s">
        <v>1999</v>
      </c>
      <c r="NC12" s="63"/>
      <c r="ND12" s="64"/>
      <c r="NE12" s="62" t="s">
        <v>2000</v>
      </c>
      <c r="NF12" s="63"/>
      <c r="NG12" s="64"/>
      <c r="NH12" s="62" t="s">
        <v>2001</v>
      </c>
      <c r="NI12" s="63"/>
      <c r="NJ12" s="64"/>
      <c r="NK12" s="62" t="s">
        <v>2002</v>
      </c>
      <c r="NL12" s="63"/>
      <c r="NM12" s="64"/>
      <c r="NN12" s="118" t="s">
        <v>1894</v>
      </c>
      <c r="NO12" s="119"/>
      <c r="NP12" s="150"/>
      <c r="NQ12" s="147" t="s">
        <v>2003</v>
      </c>
      <c r="NR12" s="148"/>
      <c r="NS12" s="149"/>
      <c r="NT12" s="62" t="s">
        <v>2004</v>
      </c>
      <c r="NU12" s="63"/>
      <c r="NV12" s="64"/>
      <c r="NW12" s="62" t="s">
        <v>1901</v>
      </c>
      <c r="NX12" s="63"/>
      <c r="NY12" s="64"/>
      <c r="NZ12" s="62" t="s">
        <v>2005</v>
      </c>
      <c r="OA12" s="63"/>
      <c r="OB12" s="64"/>
      <c r="OC12" s="62" t="s">
        <v>2006</v>
      </c>
      <c r="OD12" s="63"/>
      <c r="OE12" s="64"/>
      <c r="OF12" s="62" t="s">
        <v>2007</v>
      </c>
      <c r="OG12" s="63"/>
      <c r="OH12" s="64"/>
      <c r="OI12" s="62" t="s">
        <v>2008</v>
      </c>
      <c r="OJ12" s="63"/>
      <c r="OK12" s="64"/>
      <c r="OL12" s="62" t="s">
        <v>2009</v>
      </c>
      <c r="OM12" s="63"/>
      <c r="ON12" s="64"/>
      <c r="OO12" s="62" t="s">
        <v>2010</v>
      </c>
      <c r="OP12" s="63"/>
      <c r="OQ12" s="64"/>
      <c r="OR12" s="62" t="s">
        <v>2011</v>
      </c>
      <c r="OS12" s="63"/>
      <c r="OT12" s="64"/>
      <c r="OU12" s="62" t="s">
        <v>2012</v>
      </c>
      <c r="OV12" s="63"/>
      <c r="OW12" s="64"/>
      <c r="OX12" s="62" t="s">
        <v>2013</v>
      </c>
      <c r="OY12" s="63"/>
      <c r="OZ12" s="64"/>
      <c r="PA12" s="62" t="s">
        <v>2014</v>
      </c>
      <c r="PB12" s="63"/>
      <c r="PC12" s="64"/>
      <c r="PD12" s="62" t="s">
        <v>2015</v>
      </c>
      <c r="PE12" s="63"/>
      <c r="PF12" s="64"/>
      <c r="PG12" s="108" t="s">
        <v>1927</v>
      </c>
      <c r="PH12" s="109"/>
      <c r="PI12" s="110"/>
      <c r="PJ12" s="62" t="s">
        <v>2016</v>
      </c>
      <c r="PK12" s="63"/>
      <c r="PL12" s="64"/>
      <c r="PM12" s="62" t="s">
        <v>2017</v>
      </c>
      <c r="PN12" s="63"/>
      <c r="PO12" s="64"/>
      <c r="PP12" s="62" t="s">
        <v>2018</v>
      </c>
      <c r="PQ12" s="63"/>
      <c r="PR12" s="64"/>
      <c r="PS12" s="108" t="s">
        <v>2019</v>
      </c>
      <c r="PT12" s="109"/>
      <c r="PU12" s="110"/>
      <c r="PV12" s="62" t="s">
        <v>2020</v>
      </c>
      <c r="PW12" s="63"/>
      <c r="PX12" s="64"/>
      <c r="PY12" s="62" t="s">
        <v>2021</v>
      </c>
      <c r="PZ12" s="63"/>
      <c r="QA12" s="64"/>
      <c r="QB12" s="108" t="s">
        <v>2022</v>
      </c>
      <c r="QC12" s="109"/>
      <c r="QD12" s="110"/>
      <c r="QE12" s="108" t="s">
        <v>2023</v>
      </c>
      <c r="QF12" s="109"/>
      <c r="QG12" s="110"/>
      <c r="QH12" s="62" t="s">
        <v>2024</v>
      </c>
      <c r="QI12" s="63"/>
      <c r="QJ12" s="64"/>
      <c r="QK12" s="62" t="s">
        <v>2025</v>
      </c>
      <c r="QL12" s="63"/>
      <c r="QM12" s="64"/>
      <c r="QN12" s="62" t="s">
        <v>2026</v>
      </c>
      <c r="QO12" s="63"/>
      <c r="QP12" s="64"/>
      <c r="QQ12" s="62" t="s">
        <v>2027</v>
      </c>
      <c r="QR12" s="63"/>
      <c r="QS12" s="64"/>
      <c r="QT12" s="62" t="s">
        <v>2028</v>
      </c>
      <c r="QU12" s="63"/>
      <c r="QV12" s="64"/>
      <c r="QW12" s="62" t="s">
        <v>2029</v>
      </c>
      <c r="QX12" s="63"/>
      <c r="QY12" s="64"/>
      <c r="QZ12" s="62" t="s">
        <v>2030</v>
      </c>
      <c r="RA12" s="63"/>
      <c r="RB12" s="64"/>
      <c r="RC12" s="62" t="s">
        <v>2031</v>
      </c>
      <c r="RD12" s="63"/>
      <c r="RE12" s="64"/>
      <c r="RF12" s="62" t="s">
        <v>2032</v>
      </c>
      <c r="RG12" s="63"/>
      <c r="RH12" s="64"/>
      <c r="RI12" s="62" t="s">
        <v>2038</v>
      </c>
      <c r="RJ12" s="63"/>
      <c r="RK12" s="64"/>
      <c r="RL12" s="62" t="s">
        <v>2039</v>
      </c>
      <c r="RM12" s="63"/>
      <c r="RN12" s="64"/>
      <c r="RO12" s="62" t="s">
        <v>2040</v>
      </c>
      <c r="RP12" s="63"/>
      <c r="RQ12" s="64"/>
      <c r="RR12" s="108" t="s">
        <v>2044</v>
      </c>
      <c r="RS12" s="109"/>
      <c r="RT12" s="110"/>
      <c r="RU12" s="62" t="s">
        <v>2048</v>
      </c>
      <c r="RV12" s="63"/>
      <c r="RW12" s="64"/>
      <c r="RX12" s="62" t="s">
        <v>2052</v>
      </c>
      <c r="RY12" s="63"/>
      <c r="RZ12" s="64"/>
      <c r="SA12" s="62" t="s">
        <v>2056</v>
      </c>
      <c r="SB12" s="63"/>
      <c r="SC12" s="64"/>
      <c r="SD12" s="108" t="s">
        <v>2057</v>
      </c>
      <c r="SE12" s="109"/>
      <c r="SF12" s="110"/>
      <c r="SG12" s="62" t="s">
        <v>2061</v>
      </c>
      <c r="SH12" s="63"/>
      <c r="SI12" s="64"/>
      <c r="SJ12" s="62" t="s">
        <v>2065</v>
      </c>
      <c r="SK12" s="63"/>
      <c r="SL12" s="64"/>
      <c r="SM12" s="62" t="s">
        <v>2069</v>
      </c>
      <c r="SN12" s="63"/>
      <c r="SO12" s="64"/>
      <c r="SP12" s="62" t="s">
        <v>2073</v>
      </c>
      <c r="SQ12" s="63"/>
      <c r="SR12" s="64"/>
      <c r="SS12" s="62" t="s">
        <v>2077</v>
      </c>
      <c r="ST12" s="63"/>
      <c r="SU12" s="64"/>
      <c r="SV12" s="108" t="s">
        <v>2078</v>
      </c>
      <c r="SW12" s="109"/>
      <c r="SX12" s="110"/>
      <c r="SY12" s="62" t="s">
        <v>2082</v>
      </c>
      <c r="SZ12" s="63"/>
      <c r="TA12" s="64"/>
      <c r="TB12" s="62" t="s">
        <v>2086</v>
      </c>
      <c r="TC12" s="63"/>
      <c r="TD12" s="64"/>
      <c r="TE12" s="62" t="s">
        <v>2090</v>
      </c>
      <c r="TF12" s="63"/>
      <c r="TG12" s="64"/>
      <c r="TH12" s="62" t="s">
        <v>2094</v>
      </c>
      <c r="TI12" s="63"/>
      <c r="TJ12" s="64"/>
      <c r="TK12" s="62" t="s">
        <v>2098</v>
      </c>
      <c r="TL12" s="63"/>
      <c r="TM12" s="64"/>
      <c r="TN12" s="62" t="s">
        <v>2102</v>
      </c>
      <c r="TO12" s="63"/>
      <c r="TP12" s="64"/>
      <c r="TQ12" s="62" t="s">
        <v>2106</v>
      </c>
      <c r="TR12" s="63"/>
      <c r="TS12" s="64"/>
      <c r="TT12" s="62" t="s">
        <v>2110</v>
      </c>
      <c r="TU12" s="63"/>
      <c r="TV12" s="64"/>
      <c r="TW12" s="62" t="s">
        <v>2111</v>
      </c>
      <c r="TX12" s="63"/>
      <c r="TY12" s="64"/>
      <c r="TZ12" s="62" t="s">
        <v>2115</v>
      </c>
      <c r="UA12" s="63"/>
      <c r="UB12" s="64"/>
      <c r="UC12" s="62" t="s">
        <v>2119</v>
      </c>
      <c r="UD12" s="63"/>
      <c r="UE12" s="64"/>
      <c r="UF12" s="62" t="s">
        <v>2123</v>
      </c>
      <c r="UG12" s="63"/>
      <c r="UH12" s="64"/>
      <c r="UI12" s="62" t="s">
        <v>2127</v>
      </c>
      <c r="UJ12" s="63"/>
      <c r="UK12" s="64"/>
      <c r="UL12" s="108" t="s">
        <v>2131</v>
      </c>
      <c r="UM12" s="109"/>
      <c r="UN12" s="110"/>
      <c r="UO12" s="62" t="s">
        <v>2134</v>
      </c>
      <c r="UP12" s="63"/>
      <c r="UQ12" s="64"/>
      <c r="UR12" s="135" t="s">
        <v>2141</v>
      </c>
      <c r="US12" s="136"/>
      <c r="UT12" s="137"/>
      <c r="UU12" s="62" t="s">
        <v>2142</v>
      </c>
      <c r="UV12" s="63"/>
      <c r="UW12" s="64"/>
      <c r="UX12" s="62" t="s">
        <v>2146</v>
      </c>
      <c r="UY12" s="63"/>
      <c r="UZ12" s="64"/>
      <c r="VA12" s="62" t="s">
        <v>2150</v>
      </c>
      <c r="VB12" s="63"/>
      <c r="VC12" s="64"/>
      <c r="VD12" s="62" t="s">
        <v>2154</v>
      </c>
      <c r="VE12" s="63"/>
      <c r="VF12" s="139"/>
      <c r="VG12" s="138" t="s">
        <v>2158</v>
      </c>
      <c r="VH12" s="63"/>
      <c r="VI12" s="139"/>
      <c r="VJ12" s="138" t="s">
        <v>2162</v>
      </c>
      <c r="VK12" s="63"/>
      <c r="VL12" s="64"/>
      <c r="VM12" s="62" t="s">
        <v>2166</v>
      </c>
      <c r="VN12" s="63"/>
      <c r="VO12" s="64"/>
      <c r="VP12" s="62" t="s">
        <v>2170</v>
      </c>
      <c r="VQ12" s="63"/>
      <c r="VR12" s="64"/>
      <c r="VS12" s="62" t="s">
        <v>2174</v>
      </c>
      <c r="VT12" s="63"/>
      <c r="VU12" s="64"/>
    </row>
    <row r="13" spans="1:593" ht="120.75" thickBot="1" x14ac:dyDescent="0.3">
      <c r="A13" s="101"/>
      <c r="B13" s="101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3250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 x14ac:dyDescent="0.25">
      <c r="A14" s="2">
        <v>1</v>
      </c>
      <c r="B14" s="1" t="s">
        <v>3262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/>
      <c r="P14" s="14">
        <v>1</v>
      </c>
      <c r="Q14" s="14"/>
      <c r="R14" s="14">
        <v>1</v>
      </c>
      <c r="S14" s="14"/>
      <c r="T14" s="14"/>
      <c r="U14" s="14">
        <v>1</v>
      </c>
      <c r="V14" s="14"/>
      <c r="W14" s="14"/>
      <c r="X14" s="14"/>
      <c r="Y14" s="14">
        <v>1</v>
      </c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/>
      <c r="AQ14" s="14">
        <v>1</v>
      </c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/>
      <c r="BL14" s="14">
        <v>1</v>
      </c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24"/>
      <c r="CF14" s="24">
        <v>1</v>
      </c>
      <c r="CG14" s="24"/>
      <c r="CH14" s="14"/>
      <c r="CI14" s="14">
        <v>1</v>
      </c>
      <c r="CJ14" s="14"/>
      <c r="CK14" s="14"/>
      <c r="CL14" s="14">
        <v>1</v>
      </c>
      <c r="CM14" s="14">
        <v>1</v>
      </c>
      <c r="CN14" s="14"/>
      <c r="CO14" s="14"/>
      <c r="CP14" s="14">
        <v>1</v>
      </c>
      <c r="CQ14" s="1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24">
        <v>1</v>
      </c>
      <c r="EF14" s="24"/>
      <c r="EG14" s="24"/>
      <c r="EH14" s="24"/>
      <c r="EI14" s="24">
        <v>1</v>
      </c>
      <c r="EJ14" s="24"/>
      <c r="EK14" s="24">
        <v>1</v>
      </c>
      <c r="EL14" s="24"/>
      <c r="EM14" s="24"/>
      <c r="EN14" s="24"/>
      <c r="EO14" s="24">
        <v>1</v>
      </c>
      <c r="EP14" s="24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/>
      <c r="FG14" s="24">
        <v>1</v>
      </c>
      <c r="FH14" s="48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30"/>
      <c r="FX14" s="1">
        <v>1</v>
      </c>
      <c r="FY14" s="1"/>
      <c r="FZ14" s="1"/>
      <c r="GA14" s="39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/>
      <c r="GT14" s="4">
        <v>1</v>
      </c>
      <c r="GU14" s="4"/>
      <c r="GV14" s="4">
        <v>1</v>
      </c>
      <c r="GW14" s="4"/>
      <c r="GX14" s="4"/>
      <c r="GY14" s="4">
        <v>1</v>
      </c>
      <c r="GZ14" s="4"/>
      <c r="HA14" s="4"/>
      <c r="HB14" s="4"/>
      <c r="HC14" s="4">
        <v>1</v>
      </c>
      <c r="HD14" s="4"/>
      <c r="HE14" s="4"/>
      <c r="HF14" s="4">
        <v>1</v>
      </c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0">
        <v>1</v>
      </c>
      <c r="IV14" s="24"/>
      <c r="IW14" s="24"/>
      <c r="IX14" s="24">
        <v>1</v>
      </c>
      <c r="IY14" s="24"/>
      <c r="IZ14" s="24"/>
      <c r="JA14" s="24">
        <v>1</v>
      </c>
      <c r="JB14" s="24"/>
      <c r="JC14" s="24"/>
      <c r="JD14" s="24"/>
      <c r="JE14" s="24">
        <v>1</v>
      </c>
      <c r="JF14" s="24"/>
      <c r="JG14" s="24">
        <v>1</v>
      </c>
      <c r="JH14" s="24"/>
      <c r="JI14" s="24"/>
      <c r="JJ14" s="24">
        <v>1</v>
      </c>
      <c r="JK14" s="24"/>
      <c r="JL14" s="24"/>
      <c r="JM14" s="24">
        <v>1</v>
      </c>
      <c r="JN14" s="24"/>
      <c r="JO14" s="24"/>
      <c r="JP14" s="24"/>
      <c r="JQ14" s="24">
        <v>1</v>
      </c>
      <c r="JR14" s="24"/>
      <c r="JS14" s="24">
        <v>1</v>
      </c>
      <c r="JT14" s="24"/>
      <c r="JU14" s="24"/>
      <c r="JV14" s="24">
        <v>1</v>
      </c>
      <c r="JW14" s="24"/>
      <c r="JX14" s="24"/>
      <c r="JY14" s="24">
        <v>1</v>
      </c>
      <c r="JZ14" s="24"/>
      <c r="KA14" s="24"/>
      <c r="KB14" s="24">
        <v>1</v>
      </c>
      <c r="KC14" s="24"/>
      <c r="KD14" s="24"/>
      <c r="KE14" s="24">
        <v>1</v>
      </c>
      <c r="KF14" s="24"/>
      <c r="KG14" s="24"/>
      <c r="KH14" s="24"/>
      <c r="KI14" s="24">
        <v>1</v>
      </c>
      <c r="KJ14" s="24"/>
      <c r="KK14" s="24">
        <v>1</v>
      </c>
      <c r="KL14" s="24"/>
      <c r="KM14" s="24"/>
      <c r="KN14" s="24">
        <v>1</v>
      </c>
      <c r="KO14" s="24"/>
      <c r="KP14" s="24"/>
      <c r="KQ14" s="24">
        <v>1</v>
      </c>
      <c r="KR14" s="24"/>
      <c r="KS14" s="24"/>
      <c r="KT14" s="24">
        <v>1</v>
      </c>
      <c r="KU14" s="24"/>
      <c r="KV14" s="24"/>
      <c r="KW14" s="24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>
        <v>1</v>
      </c>
      <c r="MB14" s="24"/>
      <c r="MC14" s="24"/>
      <c r="MD14" s="24">
        <v>1</v>
      </c>
      <c r="ME14" s="24"/>
      <c r="MF14" s="24"/>
      <c r="MG14" s="24"/>
      <c r="MH14" s="24">
        <v>1</v>
      </c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>
        <v>1</v>
      </c>
      <c r="MZ14" s="24"/>
      <c r="NA14" s="24"/>
      <c r="NB14" s="24">
        <v>1</v>
      </c>
      <c r="NC14" s="24"/>
      <c r="ND14" s="24"/>
      <c r="NE14" s="24"/>
      <c r="NF14" s="24">
        <v>1</v>
      </c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24">
        <v>1</v>
      </c>
      <c r="NR14" s="24"/>
      <c r="NS14" s="24"/>
      <c r="NT14" s="24">
        <v>1</v>
      </c>
      <c r="NU14" s="24"/>
      <c r="NV14" s="24"/>
      <c r="NW14" s="24">
        <v>1</v>
      </c>
      <c r="NX14" s="24"/>
      <c r="NY14" s="2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4">
        <v>1</v>
      </c>
      <c r="OM14" s="4"/>
      <c r="ON14" s="4"/>
      <c r="OO14" s="4"/>
      <c r="OP14" s="4">
        <v>1</v>
      </c>
      <c r="OQ14" s="4"/>
      <c r="OR14" s="4">
        <v>1</v>
      </c>
      <c r="OS14" s="4"/>
      <c r="OT14" s="4"/>
      <c r="OU14" s="24"/>
      <c r="OV14" s="24">
        <v>1</v>
      </c>
      <c r="OW14" s="24"/>
      <c r="OX14" s="24">
        <v>1</v>
      </c>
      <c r="OY14" s="24"/>
      <c r="OZ14" s="24"/>
      <c r="PA14" s="24">
        <v>1</v>
      </c>
      <c r="PB14" s="24"/>
      <c r="PC14" s="24"/>
      <c r="PD14" s="24">
        <v>1</v>
      </c>
      <c r="PE14" s="24"/>
      <c r="PF14" s="24"/>
      <c r="PG14" s="24">
        <v>1</v>
      </c>
      <c r="PH14" s="24"/>
      <c r="PI14" s="2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/>
      <c r="QI14" s="4">
        <v>1</v>
      </c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/>
      <c r="SZ14" s="4">
        <v>1</v>
      </c>
      <c r="TA14" s="4"/>
      <c r="TB14" s="4">
        <v>1</v>
      </c>
      <c r="TC14" s="4"/>
      <c r="TD14" s="4"/>
      <c r="TE14" s="4">
        <v>1</v>
      </c>
      <c r="TF14" s="4"/>
      <c r="TG14" s="30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30"/>
      <c r="TQ14" s="4">
        <v>1</v>
      </c>
      <c r="TR14" s="4"/>
      <c r="TS14" s="30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30"/>
      <c r="UR14" s="1">
        <v>1</v>
      </c>
      <c r="US14" s="1"/>
      <c r="UT14" s="1"/>
      <c r="UU14" s="39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</row>
    <row r="15" spans="1:593" ht="15.75" x14ac:dyDescent="0.25">
      <c r="A15" s="2">
        <v>2</v>
      </c>
      <c r="B15" s="1" t="s">
        <v>3263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4"/>
      <c r="CF15" s="4">
        <v>1</v>
      </c>
      <c r="CG15" s="4"/>
      <c r="CH15" s="1"/>
      <c r="CI15" s="1">
        <v>1</v>
      </c>
      <c r="CJ15" s="1"/>
      <c r="CK15" s="1"/>
      <c r="CL15" s="1">
        <v>1</v>
      </c>
      <c r="CM15" s="1"/>
      <c r="CN15" s="1"/>
      <c r="CO15" s="1"/>
      <c r="CP15" s="1">
        <v>1</v>
      </c>
      <c r="CQ15" s="1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30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>
        <v>1</v>
      </c>
      <c r="FW15" s="4"/>
      <c r="FX15" s="24">
        <v>1</v>
      </c>
      <c r="FY15" s="24"/>
      <c r="FZ15" s="2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39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/>
      <c r="JE15" s="4">
        <v>1</v>
      </c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>
        <v>1</v>
      </c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/>
      <c r="MH15" s="4">
        <v>1</v>
      </c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/>
      <c r="NF15" s="4">
        <v>1</v>
      </c>
      <c r="NG15" s="4"/>
      <c r="NH15" s="4">
        <v>1</v>
      </c>
      <c r="NI15" s="4"/>
      <c r="NJ15" s="4"/>
      <c r="NK15" s="4"/>
      <c r="NL15" s="4">
        <v>1</v>
      </c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/>
      <c r="OP15" s="4">
        <v>1</v>
      </c>
      <c r="OQ15" s="4"/>
      <c r="OR15" s="4">
        <v>1</v>
      </c>
      <c r="OS15" s="4"/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/>
      <c r="QI15" s="4">
        <v>1</v>
      </c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/>
      <c r="SZ15" s="4">
        <v>1</v>
      </c>
      <c r="TA15" s="4"/>
      <c r="TB15" s="4">
        <v>1</v>
      </c>
      <c r="TC15" s="4"/>
      <c r="TD15" s="4"/>
      <c r="TE15" s="4">
        <v>1</v>
      </c>
      <c r="TF15" s="4"/>
      <c r="TG15" s="30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30"/>
      <c r="TQ15" s="4">
        <v>1</v>
      </c>
      <c r="TR15" s="4"/>
      <c r="TS15" s="30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24">
        <v>1</v>
      </c>
      <c r="US15" s="24"/>
      <c r="UT15" s="2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</row>
    <row r="16" spans="1:593" ht="15.75" x14ac:dyDescent="0.25">
      <c r="A16" s="2">
        <v>3</v>
      </c>
      <c r="B16" s="1" t="s">
        <v>3264</v>
      </c>
      <c r="C16" s="9"/>
      <c r="D16" s="9">
        <v>1</v>
      </c>
      <c r="E16" s="9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/>
      <c r="AB16" s="1">
        <v>1</v>
      </c>
      <c r="AC16" s="1"/>
      <c r="AD16" s="1">
        <v>1</v>
      </c>
      <c r="AE16" s="1"/>
      <c r="AF16" s="1"/>
      <c r="AG16" s="1">
        <v>1</v>
      </c>
      <c r="AH16" s="1"/>
      <c r="AI16" s="1"/>
      <c r="AJ16" s="1"/>
      <c r="AK16" s="1">
        <v>1</v>
      </c>
      <c r="AL16" s="1"/>
      <c r="AM16" s="1">
        <v>1</v>
      </c>
      <c r="AN16" s="1"/>
      <c r="AO16" s="1"/>
      <c r="AP16" s="1"/>
      <c r="AQ16" s="1">
        <v>1</v>
      </c>
      <c r="AR16" s="1"/>
      <c r="AS16" s="1">
        <v>1</v>
      </c>
      <c r="AT16" s="1"/>
      <c r="AU16" s="1"/>
      <c r="AV16" s="1">
        <v>1</v>
      </c>
      <c r="AW16" s="1"/>
      <c r="AX16" s="1"/>
      <c r="AY16" s="1"/>
      <c r="AZ16" s="1">
        <v>1</v>
      </c>
      <c r="BA16" s="1"/>
      <c r="BB16" s="1">
        <v>1</v>
      </c>
      <c r="BC16" s="1"/>
      <c r="BD16" s="1"/>
      <c r="BE16" s="1"/>
      <c r="BF16" s="1">
        <v>1</v>
      </c>
      <c r="BG16" s="1"/>
      <c r="BH16" s="1">
        <v>1</v>
      </c>
      <c r="BI16" s="1"/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>
        <v>1</v>
      </c>
      <c r="BU16" s="1"/>
      <c r="BV16" s="1"/>
      <c r="BW16" s="1">
        <v>1</v>
      </c>
      <c r="BX16" s="1"/>
      <c r="BY16" s="1"/>
      <c r="BZ16" s="1"/>
      <c r="CA16" s="1">
        <v>1</v>
      </c>
      <c r="CB16" s="1"/>
      <c r="CC16" s="1">
        <v>1</v>
      </c>
      <c r="CD16" s="1"/>
      <c r="CE16" s="4"/>
      <c r="CF16" s="4"/>
      <c r="CG16" s="4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>
        <v>1</v>
      </c>
      <c r="CP16" s="1"/>
      <c r="CQ16" s="1"/>
      <c r="CR16" s="4">
        <v>1</v>
      </c>
      <c r="CS16" s="4"/>
      <c r="CT16" s="4"/>
      <c r="CU16" s="4"/>
      <c r="CV16" s="4"/>
      <c r="CW16" s="4">
        <v>1</v>
      </c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30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>
        <v>1</v>
      </c>
      <c r="HD16" s="4"/>
      <c r="HE16" s="4"/>
      <c r="HF16" s="4">
        <v>1</v>
      </c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/>
      <c r="IJ16" s="4">
        <v>1</v>
      </c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39">
        <v>1</v>
      </c>
      <c r="IV16" s="4"/>
      <c r="IW16" s="4"/>
      <c r="IX16" s="4"/>
      <c r="IY16" s="4">
        <v>1</v>
      </c>
      <c r="IZ16" s="4"/>
      <c r="JA16" s="4">
        <v>1</v>
      </c>
      <c r="JB16" s="4"/>
      <c r="JC16" s="4"/>
      <c r="JD16" s="4"/>
      <c r="JE16" s="4">
        <v>1</v>
      </c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/>
      <c r="JQ16" s="4">
        <v>1</v>
      </c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/>
      <c r="KI16" s="4">
        <v>1</v>
      </c>
      <c r="KJ16" s="4"/>
      <c r="KK16" s="4">
        <v>1</v>
      </c>
      <c r="KL16" s="4"/>
      <c r="KM16" s="4"/>
      <c r="KN16" s="4">
        <v>1</v>
      </c>
      <c r="KO16" s="4"/>
      <c r="KP16" s="4"/>
      <c r="KQ16" s="4"/>
      <c r="KR16" s="4">
        <v>1</v>
      </c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/>
      <c r="MH16" s="4">
        <v>1</v>
      </c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/>
      <c r="NF16" s="4">
        <v>1</v>
      </c>
      <c r="NG16" s="4"/>
      <c r="NH16" s="4">
        <v>1</v>
      </c>
      <c r="NI16" s="4"/>
      <c r="NJ16" s="4"/>
      <c r="NK16" s="4"/>
      <c r="NL16" s="4">
        <v>1</v>
      </c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/>
      <c r="OP16" s="4">
        <v>1</v>
      </c>
      <c r="OQ16" s="4"/>
      <c r="OR16" s="4">
        <v>1</v>
      </c>
      <c r="OS16" s="4"/>
      <c r="OT16" s="4"/>
      <c r="OU16" s="4"/>
      <c r="OV16" s="4">
        <v>1</v>
      </c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/>
      <c r="QI16" s="4">
        <v>1</v>
      </c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/>
      <c r="SZ16" s="4">
        <v>1</v>
      </c>
      <c r="TA16" s="4"/>
      <c r="TB16" s="4">
        <v>1</v>
      </c>
      <c r="TC16" s="4"/>
      <c r="TD16" s="4"/>
      <c r="TE16" s="4">
        <v>1</v>
      </c>
      <c r="TF16" s="4"/>
      <c r="TG16" s="30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30"/>
      <c r="TQ16" s="4">
        <v>1</v>
      </c>
      <c r="TR16" s="4"/>
      <c r="TS16" s="30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</row>
    <row r="17" spans="1:593" ht="15.75" x14ac:dyDescent="0.25">
      <c r="A17" s="2">
        <v>4</v>
      </c>
      <c r="B17" s="1" t="s">
        <v>3265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4"/>
      <c r="CF17" s="4">
        <v>1</v>
      </c>
      <c r="CG17" s="4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30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39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30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30"/>
      <c r="TQ17" s="4">
        <v>1</v>
      </c>
      <c r="TR17" s="4"/>
      <c r="TS17" s="30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</row>
    <row r="18" spans="1:593" ht="15.75" x14ac:dyDescent="0.25">
      <c r="A18" s="2">
        <v>5</v>
      </c>
      <c r="B18" s="1" t="s">
        <v>3266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4"/>
      <c r="CF18" s="4">
        <v>1</v>
      </c>
      <c r="CG18" s="4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>
        <v>1</v>
      </c>
      <c r="DD18" s="4"/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30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39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30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30"/>
      <c r="TQ18" s="4">
        <v>1</v>
      </c>
      <c r="TR18" s="4"/>
      <c r="TS18" s="30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</row>
    <row r="19" spans="1:593" ht="15.75" x14ac:dyDescent="0.25">
      <c r="A19" s="2">
        <v>6</v>
      </c>
      <c r="B19" s="1" t="s">
        <v>3267</v>
      </c>
      <c r="C19" s="9">
        <v>1</v>
      </c>
      <c r="D19" s="9"/>
      <c r="E19" s="9"/>
      <c r="F19" s="1"/>
      <c r="G19" s="1">
        <v>1</v>
      </c>
      <c r="H19" s="1"/>
      <c r="I19" s="1">
        <v>1</v>
      </c>
      <c r="J19" s="1"/>
      <c r="K19" s="1"/>
      <c r="L19" s="1">
        <v>1</v>
      </c>
      <c r="M19" s="1"/>
      <c r="N19" s="1"/>
      <c r="O19" s="1"/>
      <c r="P19" s="1">
        <v>1</v>
      </c>
      <c r="Q19" s="1"/>
      <c r="R19" s="1">
        <v>1</v>
      </c>
      <c r="S19" s="1"/>
      <c r="T19" s="1"/>
      <c r="U19" s="1"/>
      <c r="V19" s="1">
        <v>1</v>
      </c>
      <c r="W19" s="1"/>
      <c r="X19" s="1"/>
      <c r="Y19" s="1">
        <v>1</v>
      </c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/>
      <c r="AW19" s="1">
        <v>1</v>
      </c>
      <c r="AX19" s="1"/>
      <c r="AY19" s="1"/>
      <c r="AZ19" s="1">
        <v>1</v>
      </c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4"/>
      <c r="CF19" s="4">
        <v>1</v>
      </c>
      <c r="CG19" s="4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>
        <v>1</v>
      </c>
      <c r="DD19" s="4"/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30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>
        <v>1</v>
      </c>
      <c r="HD19" s="4"/>
      <c r="HE19" s="4"/>
      <c r="HF19" s="4">
        <v>1</v>
      </c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39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/>
      <c r="JE19" s="4">
        <v>1</v>
      </c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/>
      <c r="JQ19" s="4">
        <v>1</v>
      </c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/>
      <c r="KI19" s="4">
        <v>1</v>
      </c>
      <c r="KJ19" s="4"/>
      <c r="KK19" s="4">
        <v>1</v>
      </c>
      <c r="KL19" s="4"/>
      <c r="KM19" s="4"/>
      <c r="KN19" s="4">
        <v>1</v>
      </c>
      <c r="KO19" s="4"/>
      <c r="KP19" s="4"/>
      <c r="KQ19" s="4"/>
      <c r="KR19" s="4">
        <v>1</v>
      </c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/>
      <c r="MH19" s="4">
        <v>1</v>
      </c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/>
      <c r="NF19" s="4">
        <v>1</v>
      </c>
      <c r="NG19" s="4"/>
      <c r="NH19" s="4">
        <v>1</v>
      </c>
      <c r="NI19" s="4"/>
      <c r="NJ19" s="4"/>
      <c r="NK19" s="4"/>
      <c r="NL19" s="4">
        <v>1</v>
      </c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/>
      <c r="OP19" s="4">
        <v>1</v>
      </c>
      <c r="OQ19" s="4"/>
      <c r="OR19" s="4">
        <v>1</v>
      </c>
      <c r="OS19" s="4"/>
      <c r="OT19" s="4"/>
      <c r="OU19" s="4"/>
      <c r="OV19" s="4">
        <v>1</v>
      </c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/>
      <c r="QI19" s="4">
        <v>1</v>
      </c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30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30"/>
      <c r="TQ19" s="4">
        <v>1</v>
      </c>
      <c r="TR19" s="4"/>
      <c r="TS19" s="30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4"/>
    </row>
    <row r="20" spans="1:593" ht="15.75" x14ac:dyDescent="0.25">
      <c r="A20" s="2">
        <v>7</v>
      </c>
      <c r="B20" s="1" t="s">
        <v>3268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4"/>
      <c r="CF20" s="4">
        <v>1</v>
      </c>
      <c r="CG20" s="4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>
        <v>1</v>
      </c>
      <c r="DD20" s="4"/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30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39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30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30"/>
      <c r="TQ20" s="4">
        <v>1</v>
      </c>
      <c r="TR20" s="4"/>
      <c r="TS20" s="30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4"/>
    </row>
    <row r="21" spans="1:593" x14ac:dyDescent="0.25">
      <c r="A21" s="3">
        <v>8</v>
      </c>
      <c r="B21" s="4" t="s">
        <v>3269</v>
      </c>
      <c r="C21" s="3">
        <v>1</v>
      </c>
      <c r="D21" s="3"/>
      <c r="E21" s="3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10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/>
      <c r="CW21" s="4">
        <v>1</v>
      </c>
      <c r="CX21" s="4">
        <v>1</v>
      </c>
      <c r="CY21" s="4"/>
      <c r="CZ21" s="4"/>
      <c r="DA21" s="4"/>
      <c r="DB21" s="4">
        <v>1</v>
      </c>
      <c r="DC21" s="4">
        <v>1</v>
      </c>
      <c r="DD21" s="4"/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30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39">
        <v>1</v>
      </c>
      <c r="IV21" s="4"/>
      <c r="IW21" s="4"/>
      <c r="IX21" s="4"/>
      <c r="IY21" s="4">
        <v>1</v>
      </c>
      <c r="IZ21" s="4"/>
      <c r="JA21" s="4">
        <v>1</v>
      </c>
      <c r="JB21" s="4"/>
      <c r="JC21" s="4"/>
      <c r="JD21" s="4"/>
      <c r="JE21" s="4">
        <v>1</v>
      </c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/>
      <c r="MH21" s="4">
        <v>1</v>
      </c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/>
      <c r="OP21" s="4">
        <v>1</v>
      </c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/>
      <c r="QI21" s="4">
        <v>1</v>
      </c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/>
      <c r="SZ21" s="4">
        <v>1</v>
      </c>
      <c r="TA21" s="4"/>
      <c r="TB21" s="4">
        <v>1</v>
      </c>
      <c r="TC21" s="4"/>
      <c r="TD21" s="4"/>
      <c r="TE21" s="4">
        <v>1</v>
      </c>
      <c r="TF21" s="4"/>
      <c r="TG21" s="30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30"/>
      <c r="TQ21" s="4">
        <v>1</v>
      </c>
      <c r="TR21" s="4"/>
      <c r="TS21" s="30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</row>
    <row r="22" spans="1:593" x14ac:dyDescent="0.25">
      <c r="A22" s="3">
        <v>9</v>
      </c>
      <c r="B22" s="4" t="s">
        <v>3270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30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/>
      <c r="GT22" s="4">
        <v>1</v>
      </c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39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/>
      <c r="JE22" s="4">
        <v>1</v>
      </c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30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30"/>
      <c r="TQ22" s="4">
        <v>1</v>
      </c>
      <c r="TR22" s="4"/>
      <c r="TS22" s="30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4"/>
    </row>
    <row r="23" spans="1:593" x14ac:dyDescent="0.25">
      <c r="A23" s="3">
        <v>10</v>
      </c>
      <c r="B23" s="4" t="s">
        <v>3271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10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>
        <v>1</v>
      </c>
      <c r="DD23" s="4"/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30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>
        <v>1</v>
      </c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39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/>
      <c r="JE23" s="4">
        <v>1</v>
      </c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/>
      <c r="KI23" s="4">
        <v>1</v>
      </c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>
        <v>1</v>
      </c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/>
      <c r="NF23" s="4">
        <v>1</v>
      </c>
      <c r="NG23" s="4"/>
      <c r="NH23" s="4">
        <v>1</v>
      </c>
      <c r="NI23" s="4"/>
      <c r="NJ23" s="4"/>
      <c r="NK23" s="4"/>
      <c r="NL23" s="4">
        <v>1</v>
      </c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/>
      <c r="OP23" s="4">
        <v>1</v>
      </c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30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30"/>
      <c r="TQ23" s="4">
        <v>1</v>
      </c>
      <c r="TR23" s="4"/>
      <c r="TS23" s="30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</row>
    <row r="24" spans="1:593" x14ac:dyDescent="0.25">
      <c r="A24" s="3">
        <v>11</v>
      </c>
      <c r="B24" s="4"/>
      <c r="C24" s="3">
        <f t="shared" ref="C24:AH24" si="0">SUM(C14:C23)</f>
        <v>9</v>
      </c>
      <c r="D24" s="3">
        <f t="shared" si="0"/>
        <v>1</v>
      </c>
      <c r="E24" s="3">
        <f t="shared" si="0"/>
        <v>0</v>
      </c>
      <c r="F24" s="3">
        <f t="shared" si="0"/>
        <v>9</v>
      </c>
      <c r="G24" s="3">
        <f t="shared" si="0"/>
        <v>1</v>
      </c>
      <c r="H24" s="3">
        <f t="shared" si="0"/>
        <v>0</v>
      </c>
      <c r="I24" s="3">
        <f t="shared" si="0"/>
        <v>9</v>
      </c>
      <c r="J24" s="3">
        <f t="shared" si="0"/>
        <v>1</v>
      </c>
      <c r="K24" s="3">
        <f t="shared" si="0"/>
        <v>0</v>
      </c>
      <c r="L24" s="3">
        <f t="shared" si="0"/>
        <v>9</v>
      </c>
      <c r="M24" s="3">
        <f t="shared" si="0"/>
        <v>1</v>
      </c>
      <c r="N24" s="3">
        <f t="shared" si="0"/>
        <v>0</v>
      </c>
      <c r="O24" s="3">
        <f t="shared" si="0"/>
        <v>7</v>
      </c>
      <c r="P24" s="3">
        <f t="shared" si="0"/>
        <v>3</v>
      </c>
      <c r="Q24" s="3">
        <f t="shared" si="0"/>
        <v>0</v>
      </c>
      <c r="R24" s="3">
        <f t="shared" si="0"/>
        <v>10</v>
      </c>
      <c r="S24" s="3">
        <f t="shared" si="0"/>
        <v>0</v>
      </c>
      <c r="T24" s="3">
        <f t="shared" si="0"/>
        <v>0</v>
      </c>
      <c r="U24" s="3">
        <f t="shared" si="0"/>
        <v>8</v>
      </c>
      <c r="V24" s="3">
        <f t="shared" si="0"/>
        <v>2</v>
      </c>
      <c r="W24" s="3">
        <f t="shared" si="0"/>
        <v>0</v>
      </c>
      <c r="X24" s="3">
        <f t="shared" si="0"/>
        <v>7</v>
      </c>
      <c r="Y24" s="3">
        <f t="shared" si="0"/>
        <v>3</v>
      </c>
      <c r="Z24" s="3">
        <f t="shared" si="0"/>
        <v>0</v>
      </c>
      <c r="AA24" s="3">
        <f t="shared" si="0"/>
        <v>8</v>
      </c>
      <c r="AB24" s="3">
        <f t="shared" si="0"/>
        <v>2</v>
      </c>
      <c r="AC24" s="3">
        <f t="shared" si="0"/>
        <v>0</v>
      </c>
      <c r="AD24" s="3">
        <f t="shared" si="0"/>
        <v>10</v>
      </c>
      <c r="AE24" s="3">
        <f t="shared" si="0"/>
        <v>0</v>
      </c>
      <c r="AF24" s="3">
        <f t="shared" si="0"/>
        <v>0</v>
      </c>
      <c r="AG24" s="3">
        <f t="shared" si="0"/>
        <v>9</v>
      </c>
      <c r="AH24" s="3">
        <f t="shared" si="0"/>
        <v>1</v>
      </c>
      <c r="AI24" s="3">
        <f t="shared" ref="AI24:BN24" si="1">SUM(AI14:AI23)</f>
        <v>0</v>
      </c>
      <c r="AJ24" s="3">
        <f t="shared" si="1"/>
        <v>6</v>
      </c>
      <c r="AK24" s="3">
        <f t="shared" si="1"/>
        <v>4</v>
      </c>
      <c r="AL24" s="3">
        <f t="shared" si="1"/>
        <v>0</v>
      </c>
      <c r="AM24" s="3">
        <f t="shared" si="1"/>
        <v>10</v>
      </c>
      <c r="AN24" s="3">
        <f t="shared" si="1"/>
        <v>0</v>
      </c>
      <c r="AO24" s="3">
        <f t="shared" si="1"/>
        <v>0</v>
      </c>
      <c r="AP24" s="3">
        <f t="shared" si="1"/>
        <v>5</v>
      </c>
      <c r="AQ24" s="3">
        <f t="shared" si="1"/>
        <v>5</v>
      </c>
      <c r="AR24" s="3">
        <f t="shared" si="1"/>
        <v>0</v>
      </c>
      <c r="AS24" s="3">
        <f t="shared" si="1"/>
        <v>10</v>
      </c>
      <c r="AT24" s="3">
        <f t="shared" si="1"/>
        <v>0</v>
      </c>
      <c r="AU24" s="3">
        <f t="shared" si="1"/>
        <v>0</v>
      </c>
      <c r="AV24" s="3">
        <f t="shared" si="1"/>
        <v>8</v>
      </c>
      <c r="AW24" s="3">
        <f t="shared" si="1"/>
        <v>1</v>
      </c>
      <c r="AX24" s="3">
        <f t="shared" si="1"/>
        <v>0</v>
      </c>
      <c r="AY24" s="3">
        <f t="shared" si="1"/>
        <v>6</v>
      </c>
      <c r="AZ24" s="3">
        <f t="shared" si="1"/>
        <v>4</v>
      </c>
      <c r="BA24" s="3">
        <f t="shared" si="1"/>
        <v>0</v>
      </c>
      <c r="BB24" s="3">
        <f t="shared" si="1"/>
        <v>10</v>
      </c>
      <c r="BC24" s="3">
        <f t="shared" si="1"/>
        <v>0</v>
      </c>
      <c r="BD24" s="3">
        <f t="shared" si="1"/>
        <v>0</v>
      </c>
      <c r="BE24" s="3">
        <f t="shared" si="1"/>
        <v>8</v>
      </c>
      <c r="BF24" s="3">
        <f t="shared" si="1"/>
        <v>2</v>
      </c>
      <c r="BG24" s="3">
        <f t="shared" si="1"/>
        <v>0</v>
      </c>
      <c r="BH24" s="3">
        <f t="shared" si="1"/>
        <v>9</v>
      </c>
      <c r="BI24" s="3">
        <f t="shared" si="1"/>
        <v>1</v>
      </c>
      <c r="BJ24" s="3">
        <f t="shared" si="1"/>
        <v>0</v>
      </c>
      <c r="BK24" s="3">
        <f t="shared" si="1"/>
        <v>8</v>
      </c>
      <c r="BL24" s="3">
        <f t="shared" si="1"/>
        <v>2</v>
      </c>
      <c r="BM24" s="3">
        <f t="shared" si="1"/>
        <v>0</v>
      </c>
      <c r="BN24" s="3">
        <f t="shared" si="1"/>
        <v>8</v>
      </c>
      <c r="BO24" s="3">
        <f t="shared" ref="BO24:CT24" si="2">SUM(BO14:BO23)</f>
        <v>2</v>
      </c>
      <c r="BP24" s="3">
        <f t="shared" si="2"/>
        <v>0</v>
      </c>
      <c r="BQ24" s="3">
        <f t="shared" si="2"/>
        <v>9</v>
      </c>
      <c r="BR24" s="3">
        <f t="shared" si="2"/>
        <v>1</v>
      </c>
      <c r="BS24" s="3">
        <f t="shared" si="2"/>
        <v>0</v>
      </c>
      <c r="BT24" s="3">
        <f t="shared" si="2"/>
        <v>10</v>
      </c>
      <c r="BU24" s="3">
        <f t="shared" si="2"/>
        <v>0</v>
      </c>
      <c r="BV24" s="3">
        <f t="shared" si="2"/>
        <v>0</v>
      </c>
      <c r="BW24" s="3">
        <f t="shared" si="2"/>
        <v>10</v>
      </c>
      <c r="BX24" s="3">
        <f t="shared" si="2"/>
        <v>0</v>
      </c>
      <c r="BY24" s="3">
        <f t="shared" si="2"/>
        <v>0</v>
      </c>
      <c r="BZ24" s="3">
        <f t="shared" si="2"/>
        <v>8</v>
      </c>
      <c r="CA24" s="3">
        <f t="shared" si="2"/>
        <v>2</v>
      </c>
      <c r="CB24" s="3">
        <f t="shared" si="2"/>
        <v>0</v>
      </c>
      <c r="CC24" s="3">
        <f t="shared" si="2"/>
        <v>10</v>
      </c>
      <c r="CD24" s="3">
        <f t="shared" si="2"/>
        <v>0</v>
      </c>
      <c r="CE24" s="3">
        <f t="shared" si="2"/>
        <v>0</v>
      </c>
      <c r="CF24" s="3">
        <f t="shared" si="2"/>
        <v>8</v>
      </c>
      <c r="CG24" s="3">
        <f t="shared" si="2"/>
        <v>2</v>
      </c>
      <c r="CH24" s="3">
        <f t="shared" si="2"/>
        <v>0</v>
      </c>
      <c r="CI24" s="3">
        <f t="shared" si="2"/>
        <v>9</v>
      </c>
      <c r="CJ24" s="3">
        <f t="shared" si="2"/>
        <v>1</v>
      </c>
      <c r="CK24" s="3">
        <f t="shared" si="2"/>
        <v>0</v>
      </c>
      <c r="CL24" s="3">
        <f t="shared" si="2"/>
        <v>9</v>
      </c>
      <c r="CM24" s="3">
        <f t="shared" si="2"/>
        <v>2</v>
      </c>
      <c r="CN24" s="3">
        <f t="shared" si="2"/>
        <v>0</v>
      </c>
      <c r="CO24" s="3">
        <f t="shared" si="2"/>
        <v>7</v>
      </c>
      <c r="CP24" s="3">
        <f t="shared" si="2"/>
        <v>3</v>
      </c>
      <c r="CQ24" s="3">
        <f t="shared" si="2"/>
        <v>0</v>
      </c>
      <c r="CR24" s="3">
        <f t="shared" si="2"/>
        <v>10</v>
      </c>
      <c r="CS24" s="3">
        <f t="shared" si="2"/>
        <v>0</v>
      </c>
      <c r="CT24" s="3">
        <f t="shared" si="2"/>
        <v>0</v>
      </c>
      <c r="CU24" s="3">
        <f t="shared" ref="CU24:DZ24" si="3">SUM(CU14:CU23)</f>
        <v>0</v>
      </c>
      <c r="CV24" s="3">
        <f t="shared" si="3"/>
        <v>8</v>
      </c>
      <c r="CW24" s="3">
        <f t="shared" si="3"/>
        <v>2</v>
      </c>
      <c r="CX24" s="3">
        <f t="shared" si="3"/>
        <v>10</v>
      </c>
      <c r="CY24" s="3">
        <f t="shared" si="3"/>
        <v>0</v>
      </c>
      <c r="CZ24" s="3">
        <f t="shared" si="3"/>
        <v>0</v>
      </c>
      <c r="DA24" s="3">
        <f t="shared" si="3"/>
        <v>5</v>
      </c>
      <c r="DB24" s="3">
        <f t="shared" si="3"/>
        <v>5</v>
      </c>
      <c r="DC24" s="3">
        <f t="shared" si="3"/>
        <v>5</v>
      </c>
      <c r="DD24" s="3">
        <f t="shared" si="3"/>
        <v>4</v>
      </c>
      <c r="DE24" s="3">
        <f t="shared" si="3"/>
        <v>0</v>
      </c>
      <c r="DF24" s="3">
        <f t="shared" si="3"/>
        <v>0</v>
      </c>
      <c r="DG24" s="3">
        <f t="shared" si="3"/>
        <v>10</v>
      </c>
      <c r="DH24" s="3">
        <f t="shared" si="3"/>
        <v>0</v>
      </c>
      <c r="DI24" s="3">
        <f t="shared" si="3"/>
        <v>0</v>
      </c>
      <c r="DJ24" s="3">
        <f t="shared" si="3"/>
        <v>6</v>
      </c>
      <c r="DK24" s="3">
        <f t="shared" si="3"/>
        <v>4</v>
      </c>
      <c r="DL24" s="3">
        <f t="shared" si="3"/>
        <v>0</v>
      </c>
      <c r="DM24" s="3">
        <f t="shared" si="3"/>
        <v>5</v>
      </c>
      <c r="DN24" s="3">
        <f t="shared" si="3"/>
        <v>5</v>
      </c>
      <c r="DO24" s="3">
        <f t="shared" si="3"/>
        <v>0</v>
      </c>
      <c r="DP24" s="3">
        <f t="shared" si="3"/>
        <v>8</v>
      </c>
      <c r="DQ24" s="3">
        <f t="shared" si="3"/>
        <v>2</v>
      </c>
      <c r="DR24" s="3">
        <f t="shared" si="3"/>
        <v>0</v>
      </c>
      <c r="DS24" s="3">
        <f t="shared" si="3"/>
        <v>10</v>
      </c>
      <c r="DT24" s="3">
        <f t="shared" si="3"/>
        <v>0</v>
      </c>
      <c r="DU24" s="3">
        <f t="shared" si="3"/>
        <v>0</v>
      </c>
      <c r="DV24" s="3">
        <f t="shared" si="3"/>
        <v>10</v>
      </c>
      <c r="DW24" s="3">
        <f t="shared" si="3"/>
        <v>0</v>
      </c>
      <c r="DX24" s="3">
        <f t="shared" si="3"/>
        <v>0</v>
      </c>
      <c r="DY24" s="3">
        <f t="shared" si="3"/>
        <v>8</v>
      </c>
      <c r="DZ24" s="3">
        <f t="shared" si="3"/>
        <v>2</v>
      </c>
      <c r="EA24" s="3">
        <f t="shared" ref="EA24:EO24" si="4">SUM(EA14:EA23)</f>
        <v>0</v>
      </c>
      <c r="EB24" s="3">
        <f t="shared" si="4"/>
        <v>8</v>
      </c>
      <c r="EC24" s="3">
        <f t="shared" si="4"/>
        <v>2</v>
      </c>
      <c r="ED24" s="3">
        <f t="shared" si="4"/>
        <v>0</v>
      </c>
      <c r="EE24" s="3">
        <f t="shared" si="4"/>
        <v>10</v>
      </c>
      <c r="EF24" s="3">
        <f t="shared" si="4"/>
        <v>0</v>
      </c>
      <c r="EG24" s="3">
        <f t="shared" si="4"/>
        <v>0</v>
      </c>
      <c r="EH24" s="3">
        <f t="shared" si="4"/>
        <v>6</v>
      </c>
      <c r="EI24" s="3">
        <f t="shared" si="4"/>
        <v>4</v>
      </c>
      <c r="EJ24" s="3">
        <f t="shared" si="4"/>
        <v>0</v>
      </c>
      <c r="EK24" s="3">
        <f t="shared" si="4"/>
        <v>10</v>
      </c>
      <c r="EL24" s="3">
        <f t="shared" si="4"/>
        <v>0</v>
      </c>
      <c r="EM24" s="3">
        <f t="shared" si="4"/>
        <v>0</v>
      </c>
      <c r="EN24" s="3">
        <f t="shared" si="4"/>
        <v>5</v>
      </c>
      <c r="EO24" s="3">
        <f t="shared" si="4"/>
        <v>5</v>
      </c>
      <c r="EP24" s="4"/>
      <c r="EQ24" s="3">
        <f t="shared" ref="EQ24:FV24" si="5">SUM(EQ14:EQ23)</f>
        <v>8</v>
      </c>
      <c r="ER24" s="3">
        <f t="shared" si="5"/>
        <v>2</v>
      </c>
      <c r="ES24" s="3">
        <f t="shared" si="5"/>
        <v>0</v>
      </c>
      <c r="ET24" s="3">
        <f t="shared" si="5"/>
        <v>10</v>
      </c>
      <c r="EU24" s="3">
        <f t="shared" si="5"/>
        <v>0</v>
      </c>
      <c r="EV24" s="3">
        <f t="shared" si="5"/>
        <v>0</v>
      </c>
      <c r="EW24" s="3">
        <f t="shared" si="5"/>
        <v>10</v>
      </c>
      <c r="EX24" s="3">
        <f t="shared" si="5"/>
        <v>0</v>
      </c>
      <c r="EY24" s="3">
        <f t="shared" si="5"/>
        <v>0</v>
      </c>
      <c r="EZ24" s="3">
        <f t="shared" si="5"/>
        <v>10</v>
      </c>
      <c r="FA24" s="3">
        <f t="shared" si="5"/>
        <v>0</v>
      </c>
      <c r="FB24" s="3">
        <f t="shared" si="5"/>
        <v>0</v>
      </c>
      <c r="FC24" s="3">
        <f t="shared" si="5"/>
        <v>10</v>
      </c>
      <c r="FD24" s="3">
        <f t="shared" si="5"/>
        <v>0</v>
      </c>
      <c r="FE24" s="3">
        <f t="shared" si="5"/>
        <v>0</v>
      </c>
      <c r="FF24" s="3">
        <f t="shared" si="5"/>
        <v>6</v>
      </c>
      <c r="FG24" s="3">
        <f t="shared" si="5"/>
        <v>4</v>
      </c>
      <c r="FH24" s="3">
        <f t="shared" si="5"/>
        <v>0</v>
      </c>
      <c r="FI24" s="3">
        <f t="shared" si="5"/>
        <v>10</v>
      </c>
      <c r="FJ24" s="3">
        <f t="shared" si="5"/>
        <v>0</v>
      </c>
      <c r="FK24" s="3">
        <f t="shared" si="5"/>
        <v>0</v>
      </c>
      <c r="FL24" s="3">
        <f t="shared" si="5"/>
        <v>7</v>
      </c>
      <c r="FM24" s="3">
        <f t="shared" si="5"/>
        <v>3</v>
      </c>
      <c r="FN24" s="3">
        <f t="shared" si="5"/>
        <v>0</v>
      </c>
      <c r="FO24" s="3">
        <f t="shared" si="5"/>
        <v>10</v>
      </c>
      <c r="FP24" s="3">
        <f t="shared" si="5"/>
        <v>0</v>
      </c>
      <c r="FQ24" s="3">
        <f t="shared" si="5"/>
        <v>0</v>
      </c>
      <c r="FR24" s="3">
        <f t="shared" si="5"/>
        <v>10</v>
      </c>
      <c r="FS24" s="3">
        <f t="shared" si="5"/>
        <v>0</v>
      </c>
      <c r="FT24" s="3">
        <f t="shared" si="5"/>
        <v>0</v>
      </c>
      <c r="FU24" s="3">
        <f t="shared" si="5"/>
        <v>5</v>
      </c>
      <c r="FV24" s="3">
        <f t="shared" si="5"/>
        <v>6</v>
      </c>
      <c r="FW24" s="3">
        <f t="shared" ref="FW24:HB24" si="6">SUM(FW14:FW23)</f>
        <v>0</v>
      </c>
      <c r="FX24" s="3">
        <f t="shared" si="6"/>
        <v>10</v>
      </c>
      <c r="FY24" s="3">
        <f t="shared" si="6"/>
        <v>0</v>
      </c>
      <c r="FZ24" s="3">
        <f t="shared" si="6"/>
        <v>0</v>
      </c>
      <c r="GA24" s="3">
        <f t="shared" si="6"/>
        <v>10</v>
      </c>
      <c r="GB24" s="3">
        <f t="shared" si="6"/>
        <v>0</v>
      </c>
      <c r="GC24" s="3">
        <f t="shared" si="6"/>
        <v>0</v>
      </c>
      <c r="GD24" s="3">
        <f t="shared" si="6"/>
        <v>10</v>
      </c>
      <c r="GE24" s="3">
        <f t="shared" si="6"/>
        <v>0</v>
      </c>
      <c r="GF24" s="3">
        <f t="shared" si="6"/>
        <v>0</v>
      </c>
      <c r="GG24" s="3">
        <f t="shared" si="6"/>
        <v>10</v>
      </c>
      <c r="GH24" s="3">
        <f t="shared" si="6"/>
        <v>0</v>
      </c>
      <c r="GI24" s="3">
        <f t="shared" si="6"/>
        <v>0</v>
      </c>
      <c r="GJ24" s="3">
        <f t="shared" si="6"/>
        <v>8</v>
      </c>
      <c r="GK24" s="3">
        <f t="shared" si="6"/>
        <v>2</v>
      </c>
      <c r="GL24" s="3">
        <f t="shared" si="6"/>
        <v>0</v>
      </c>
      <c r="GM24" s="3">
        <f t="shared" si="6"/>
        <v>10</v>
      </c>
      <c r="GN24" s="3">
        <f t="shared" si="6"/>
        <v>0</v>
      </c>
      <c r="GO24" s="3">
        <f t="shared" si="6"/>
        <v>0</v>
      </c>
      <c r="GP24" s="3">
        <f t="shared" si="6"/>
        <v>10</v>
      </c>
      <c r="GQ24" s="3">
        <f t="shared" si="6"/>
        <v>0</v>
      </c>
      <c r="GR24" s="3">
        <f t="shared" si="6"/>
        <v>0</v>
      </c>
      <c r="GS24" s="3">
        <f t="shared" si="6"/>
        <v>3</v>
      </c>
      <c r="GT24" s="3">
        <f t="shared" si="6"/>
        <v>7</v>
      </c>
      <c r="GU24" s="3">
        <f t="shared" si="6"/>
        <v>0</v>
      </c>
      <c r="GV24" s="3">
        <f t="shared" si="6"/>
        <v>10</v>
      </c>
      <c r="GW24" s="3">
        <f t="shared" si="6"/>
        <v>0</v>
      </c>
      <c r="GX24" s="3">
        <f t="shared" si="6"/>
        <v>0</v>
      </c>
      <c r="GY24" s="3">
        <f t="shared" si="6"/>
        <v>10</v>
      </c>
      <c r="GZ24" s="3">
        <f t="shared" si="6"/>
        <v>0</v>
      </c>
      <c r="HA24" s="3">
        <f t="shared" si="6"/>
        <v>0</v>
      </c>
      <c r="HB24" s="3">
        <f t="shared" si="6"/>
        <v>5</v>
      </c>
      <c r="HC24" s="3">
        <f t="shared" ref="HC24:HY24" si="7">SUM(HC14:HC23)</f>
        <v>5</v>
      </c>
      <c r="HD24" s="3">
        <f t="shared" si="7"/>
        <v>0</v>
      </c>
      <c r="HE24" s="3">
        <f t="shared" si="7"/>
        <v>3</v>
      </c>
      <c r="HF24" s="3">
        <f t="shared" si="7"/>
        <v>7</v>
      </c>
      <c r="HG24" s="3">
        <f t="shared" si="7"/>
        <v>0</v>
      </c>
      <c r="HH24" s="3">
        <f t="shared" si="7"/>
        <v>10</v>
      </c>
      <c r="HI24" s="3">
        <f t="shared" si="7"/>
        <v>0</v>
      </c>
      <c r="HJ24" s="3">
        <f t="shared" si="7"/>
        <v>0</v>
      </c>
      <c r="HK24" s="3">
        <f t="shared" si="7"/>
        <v>10</v>
      </c>
      <c r="HL24" s="3">
        <f t="shared" si="7"/>
        <v>0</v>
      </c>
      <c r="HM24" s="3">
        <f t="shared" si="7"/>
        <v>0</v>
      </c>
      <c r="HN24" s="3">
        <f t="shared" si="7"/>
        <v>10</v>
      </c>
      <c r="HO24" s="3">
        <f t="shared" si="7"/>
        <v>0</v>
      </c>
      <c r="HP24" s="3">
        <f t="shared" si="7"/>
        <v>0</v>
      </c>
      <c r="HQ24" s="3">
        <f t="shared" si="7"/>
        <v>10</v>
      </c>
      <c r="HR24" s="3">
        <f t="shared" si="7"/>
        <v>0</v>
      </c>
      <c r="HS24" s="3">
        <f t="shared" si="7"/>
        <v>0</v>
      </c>
      <c r="HT24" s="3">
        <f t="shared" si="7"/>
        <v>5</v>
      </c>
      <c r="HU24" s="3">
        <f t="shared" si="7"/>
        <v>5</v>
      </c>
      <c r="HV24" s="3">
        <f t="shared" si="7"/>
        <v>0</v>
      </c>
      <c r="HW24" s="3">
        <f t="shared" si="7"/>
        <v>10</v>
      </c>
      <c r="HX24" s="3">
        <f t="shared" si="7"/>
        <v>0</v>
      </c>
      <c r="HY24" s="3">
        <f t="shared" si="7"/>
        <v>0</v>
      </c>
      <c r="HZ24" s="3"/>
      <c r="IA24" s="3">
        <f t="shared" ref="IA24:JF24" si="8">SUM(IA14:IA23)</f>
        <v>0</v>
      </c>
      <c r="IB24" s="3">
        <f t="shared" si="8"/>
        <v>0</v>
      </c>
      <c r="IC24" s="3"/>
      <c r="ID24" s="3">
        <f t="shared" si="8"/>
        <v>0</v>
      </c>
      <c r="IE24" s="3">
        <f t="shared" si="8"/>
        <v>0</v>
      </c>
      <c r="IF24" s="3"/>
      <c r="IG24" s="3">
        <f t="shared" si="8"/>
        <v>0</v>
      </c>
      <c r="IH24" s="3">
        <f t="shared" si="8"/>
        <v>0</v>
      </c>
      <c r="II24" s="3">
        <f t="shared" si="8"/>
        <v>8</v>
      </c>
      <c r="IJ24" s="3">
        <f t="shared" si="8"/>
        <v>2</v>
      </c>
      <c r="IK24" s="3">
        <f t="shared" si="8"/>
        <v>0</v>
      </c>
      <c r="IL24" s="3">
        <f t="shared" si="8"/>
        <v>10</v>
      </c>
      <c r="IM24" s="3">
        <f t="shared" si="8"/>
        <v>0</v>
      </c>
      <c r="IN24" s="3">
        <f t="shared" si="8"/>
        <v>0</v>
      </c>
      <c r="IO24" s="3">
        <f t="shared" si="8"/>
        <v>10</v>
      </c>
      <c r="IP24" s="3">
        <f t="shared" si="8"/>
        <v>0</v>
      </c>
      <c r="IQ24" s="3">
        <f t="shared" si="8"/>
        <v>0</v>
      </c>
      <c r="IR24" s="3">
        <f t="shared" si="8"/>
        <v>10</v>
      </c>
      <c r="IS24" s="3">
        <f t="shared" si="8"/>
        <v>0</v>
      </c>
      <c r="IT24" s="3">
        <f t="shared" si="8"/>
        <v>0</v>
      </c>
      <c r="IU24" s="3">
        <f t="shared" si="8"/>
        <v>10</v>
      </c>
      <c r="IV24" s="3">
        <f t="shared" si="8"/>
        <v>0</v>
      </c>
      <c r="IW24" s="3">
        <f t="shared" si="8"/>
        <v>0</v>
      </c>
      <c r="IX24" s="3">
        <f t="shared" si="8"/>
        <v>8</v>
      </c>
      <c r="IY24" s="3">
        <f t="shared" si="8"/>
        <v>2</v>
      </c>
      <c r="IZ24" s="3">
        <f t="shared" si="8"/>
        <v>0</v>
      </c>
      <c r="JA24" s="3">
        <f t="shared" si="8"/>
        <v>10</v>
      </c>
      <c r="JB24" s="3">
        <f t="shared" si="8"/>
        <v>0</v>
      </c>
      <c r="JC24" s="3">
        <f t="shared" si="8"/>
        <v>0</v>
      </c>
      <c r="JD24" s="3">
        <f t="shared" si="8"/>
        <v>3</v>
      </c>
      <c r="JE24" s="3">
        <f t="shared" si="8"/>
        <v>7</v>
      </c>
      <c r="JF24" s="3">
        <f t="shared" si="8"/>
        <v>0</v>
      </c>
      <c r="JG24" s="3">
        <f t="shared" ref="JG24:KL24" si="9">SUM(JG14:JG23)</f>
        <v>10</v>
      </c>
      <c r="JH24" s="3">
        <f t="shared" si="9"/>
        <v>0</v>
      </c>
      <c r="JI24" s="3">
        <f t="shared" si="9"/>
        <v>0</v>
      </c>
      <c r="JJ24" s="3">
        <f t="shared" si="9"/>
        <v>10</v>
      </c>
      <c r="JK24" s="3">
        <f t="shared" si="9"/>
        <v>0</v>
      </c>
      <c r="JL24" s="3">
        <f t="shared" si="9"/>
        <v>0</v>
      </c>
      <c r="JM24" s="3">
        <f t="shared" si="9"/>
        <v>10</v>
      </c>
      <c r="JN24" s="3">
        <f t="shared" si="9"/>
        <v>0</v>
      </c>
      <c r="JO24" s="3">
        <f t="shared" si="9"/>
        <v>0</v>
      </c>
      <c r="JP24" s="3">
        <f t="shared" si="9"/>
        <v>5</v>
      </c>
      <c r="JQ24" s="3">
        <f t="shared" si="9"/>
        <v>5</v>
      </c>
      <c r="JR24" s="3">
        <f t="shared" si="9"/>
        <v>0</v>
      </c>
      <c r="JS24" s="3">
        <f t="shared" si="9"/>
        <v>10</v>
      </c>
      <c r="JT24" s="3">
        <f t="shared" si="9"/>
        <v>0</v>
      </c>
      <c r="JU24" s="3">
        <f t="shared" si="9"/>
        <v>0</v>
      </c>
      <c r="JV24" s="3">
        <f t="shared" si="9"/>
        <v>10</v>
      </c>
      <c r="JW24" s="3">
        <f t="shared" si="9"/>
        <v>0</v>
      </c>
      <c r="JX24" s="3">
        <f t="shared" si="9"/>
        <v>0</v>
      </c>
      <c r="JY24" s="3">
        <f t="shared" si="9"/>
        <v>10</v>
      </c>
      <c r="JZ24" s="3">
        <f t="shared" si="9"/>
        <v>0</v>
      </c>
      <c r="KA24" s="3">
        <f t="shared" si="9"/>
        <v>0</v>
      </c>
      <c r="KB24" s="3">
        <f t="shared" si="9"/>
        <v>10</v>
      </c>
      <c r="KC24" s="3">
        <f t="shared" si="9"/>
        <v>0</v>
      </c>
      <c r="KD24" s="3">
        <f t="shared" si="9"/>
        <v>0</v>
      </c>
      <c r="KE24" s="3">
        <f t="shared" si="9"/>
        <v>10</v>
      </c>
      <c r="KF24" s="3">
        <f t="shared" si="9"/>
        <v>0</v>
      </c>
      <c r="KG24" s="3">
        <f t="shared" si="9"/>
        <v>0</v>
      </c>
      <c r="KH24" s="3">
        <f t="shared" si="9"/>
        <v>4</v>
      </c>
      <c r="KI24" s="3">
        <f t="shared" si="9"/>
        <v>6</v>
      </c>
      <c r="KJ24" s="3">
        <f t="shared" si="9"/>
        <v>0</v>
      </c>
      <c r="KK24" s="3">
        <f t="shared" si="9"/>
        <v>10</v>
      </c>
      <c r="KL24" s="3">
        <f t="shared" si="9"/>
        <v>0</v>
      </c>
      <c r="KM24" s="3">
        <f t="shared" ref="KM24:LR24" si="10">SUM(KM14:KM23)</f>
        <v>0</v>
      </c>
      <c r="KN24" s="3">
        <f t="shared" si="10"/>
        <v>10</v>
      </c>
      <c r="KO24" s="3">
        <f t="shared" si="10"/>
        <v>0</v>
      </c>
      <c r="KP24" s="3">
        <f t="shared" si="10"/>
        <v>0</v>
      </c>
      <c r="KQ24" s="3">
        <f t="shared" si="10"/>
        <v>8</v>
      </c>
      <c r="KR24" s="3">
        <f t="shared" si="10"/>
        <v>2</v>
      </c>
      <c r="KS24" s="3">
        <f t="shared" si="10"/>
        <v>0</v>
      </c>
      <c r="KT24" s="3">
        <f t="shared" si="10"/>
        <v>10</v>
      </c>
      <c r="KU24" s="3">
        <f t="shared" si="10"/>
        <v>0</v>
      </c>
      <c r="KV24" s="3">
        <f t="shared" si="10"/>
        <v>0</v>
      </c>
      <c r="KW24" s="3">
        <f t="shared" si="10"/>
        <v>10</v>
      </c>
      <c r="KX24" s="3">
        <f t="shared" si="10"/>
        <v>0</v>
      </c>
      <c r="KY24" s="3">
        <f t="shared" si="10"/>
        <v>0</v>
      </c>
      <c r="KZ24" s="3">
        <f t="shared" si="10"/>
        <v>10</v>
      </c>
      <c r="LA24" s="3">
        <f t="shared" si="10"/>
        <v>0</v>
      </c>
      <c r="LB24" s="3">
        <f t="shared" si="10"/>
        <v>0</v>
      </c>
      <c r="LC24" s="3">
        <f t="shared" si="10"/>
        <v>10</v>
      </c>
      <c r="LD24" s="3">
        <f t="shared" si="10"/>
        <v>0</v>
      </c>
      <c r="LE24" s="3">
        <f t="shared" si="10"/>
        <v>0</v>
      </c>
      <c r="LF24" s="3">
        <f t="shared" si="10"/>
        <v>10</v>
      </c>
      <c r="LG24" s="3">
        <f t="shared" si="10"/>
        <v>0</v>
      </c>
      <c r="LH24" s="3">
        <f t="shared" si="10"/>
        <v>0</v>
      </c>
      <c r="LI24" s="3">
        <f t="shared" si="10"/>
        <v>10</v>
      </c>
      <c r="LJ24" s="3">
        <f t="shared" si="10"/>
        <v>0</v>
      </c>
      <c r="LK24" s="3">
        <f t="shared" si="10"/>
        <v>0</v>
      </c>
      <c r="LL24" s="3">
        <f t="shared" si="10"/>
        <v>10</v>
      </c>
      <c r="LM24" s="3">
        <f t="shared" si="10"/>
        <v>0</v>
      </c>
      <c r="LN24" s="3">
        <f t="shared" si="10"/>
        <v>0</v>
      </c>
      <c r="LO24" s="3">
        <f t="shared" si="10"/>
        <v>10</v>
      </c>
      <c r="LP24" s="3">
        <f t="shared" si="10"/>
        <v>0</v>
      </c>
      <c r="LQ24" s="3">
        <f t="shared" si="10"/>
        <v>0</v>
      </c>
      <c r="LR24" s="3">
        <f t="shared" si="10"/>
        <v>10</v>
      </c>
      <c r="LS24" s="3">
        <f t="shared" ref="LS24:MR24" si="11">SUM(LS14:LS23)</f>
        <v>0</v>
      </c>
      <c r="LT24" s="3">
        <f t="shared" si="11"/>
        <v>0</v>
      </c>
      <c r="LU24" s="3">
        <f t="shared" si="11"/>
        <v>10</v>
      </c>
      <c r="LV24" s="3">
        <f t="shared" si="11"/>
        <v>1</v>
      </c>
      <c r="LW24" s="3">
        <f t="shared" si="11"/>
        <v>0</v>
      </c>
      <c r="LX24" s="3">
        <f t="shared" si="11"/>
        <v>10</v>
      </c>
      <c r="LY24" s="3">
        <f t="shared" si="11"/>
        <v>0</v>
      </c>
      <c r="LZ24" s="3">
        <f t="shared" si="11"/>
        <v>0</v>
      </c>
      <c r="MA24" s="3">
        <f t="shared" si="11"/>
        <v>10</v>
      </c>
      <c r="MB24" s="3">
        <f t="shared" si="11"/>
        <v>0</v>
      </c>
      <c r="MC24" s="3">
        <f t="shared" si="11"/>
        <v>0</v>
      </c>
      <c r="MD24" s="3">
        <f t="shared" si="11"/>
        <v>10</v>
      </c>
      <c r="ME24" s="3">
        <f t="shared" si="11"/>
        <v>0</v>
      </c>
      <c r="MF24" s="3">
        <f t="shared" si="11"/>
        <v>0</v>
      </c>
      <c r="MG24" s="3">
        <f t="shared" si="11"/>
        <v>5</v>
      </c>
      <c r="MH24" s="3">
        <f t="shared" si="11"/>
        <v>5</v>
      </c>
      <c r="MI24" s="3">
        <f t="shared" si="11"/>
        <v>0</v>
      </c>
      <c r="MJ24" s="3">
        <f t="shared" si="11"/>
        <v>10</v>
      </c>
      <c r="MK24" s="3">
        <f t="shared" si="11"/>
        <v>0</v>
      </c>
      <c r="ML24" s="3">
        <f t="shared" si="11"/>
        <v>0</v>
      </c>
      <c r="MM24" s="3">
        <f t="shared" si="11"/>
        <v>10</v>
      </c>
      <c r="MN24" s="3">
        <f t="shared" si="11"/>
        <v>0</v>
      </c>
      <c r="MO24" s="3">
        <f t="shared" si="11"/>
        <v>0</v>
      </c>
      <c r="MP24" s="3">
        <f t="shared" si="11"/>
        <v>10</v>
      </c>
      <c r="MQ24" s="3">
        <f t="shared" si="11"/>
        <v>0</v>
      </c>
      <c r="MR24" s="3">
        <f t="shared" si="11"/>
        <v>0</v>
      </c>
      <c r="MS24" s="3">
        <v>10</v>
      </c>
      <c r="MT24" s="3">
        <f t="shared" ref="MT24:NP24" si="12">SUM(MT14:MT23)</f>
        <v>0</v>
      </c>
      <c r="MU24" s="3">
        <f t="shared" si="12"/>
        <v>0</v>
      </c>
      <c r="MV24" s="3">
        <f t="shared" si="12"/>
        <v>10</v>
      </c>
      <c r="MW24" s="3">
        <f t="shared" si="12"/>
        <v>0</v>
      </c>
      <c r="MX24" s="3">
        <f t="shared" si="12"/>
        <v>0</v>
      </c>
      <c r="MY24" s="3">
        <f t="shared" si="12"/>
        <v>10</v>
      </c>
      <c r="MZ24" s="3">
        <f t="shared" si="12"/>
        <v>0</v>
      </c>
      <c r="NA24" s="3">
        <f t="shared" si="12"/>
        <v>0</v>
      </c>
      <c r="NB24" s="3">
        <f t="shared" si="12"/>
        <v>10</v>
      </c>
      <c r="NC24" s="3">
        <f t="shared" si="12"/>
        <v>0</v>
      </c>
      <c r="ND24" s="3">
        <f t="shared" si="12"/>
        <v>0</v>
      </c>
      <c r="NE24" s="3">
        <f t="shared" si="12"/>
        <v>5</v>
      </c>
      <c r="NF24" s="3">
        <f t="shared" si="12"/>
        <v>5</v>
      </c>
      <c r="NG24" s="3">
        <f t="shared" si="12"/>
        <v>0</v>
      </c>
      <c r="NH24" s="3">
        <f t="shared" si="12"/>
        <v>10</v>
      </c>
      <c r="NI24" s="3">
        <f t="shared" si="12"/>
        <v>0</v>
      </c>
      <c r="NJ24" s="3">
        <f t="shared" si="12"/>
        <v>0</v>
      </c>
      <c r="NK24" s="3">
        <f t="shared" si="12"/>
        <v>6</v>
      </c>
      <c r="NL24" s="3">
        <f t="shared" si="12"/>
        <v>4</v>
      </c>
      <c r="NM24" s="3">
        <f t="shared" si="12"/>
        <v>0</v>
      </c>
      <c r="NN24" s="3">
        <f t="shared" si="12"/>
        <v>10</v>
      </c>
      <c r="NO24" s="3">
        <f t="shared" si="12"/>
        <v>0</v>
      </c>
      <c r="NP24" s="3">
        <f t="shared" si="12"/>
        <v>0</v>
      </c>
      <c r="NQ24" s="3">
        <v>10</v>
      </c>
      <c r="NR24" s="3">
        <f t="shared" ref="NR24:NY24" si="13">SUM(NR14:NR23)</f>
        <v>0</v>
      </c>
      <c r="NS24" s="3">
        <f t="shared" si="13"/>
        <v>0</v>
      </c>
      <c r="NT24" s="3">
        <f t="shared" si="13"/>
        <v>10</v>
      </c>
      <c r="NU24" s="3">
        <f t="shared" si="13"/>
        <v>0</v>
      </c>
      <c r="NV24" s="3">
        <f t="shared" si="13"/>
        <v>0</v>
      </c>
      <c r="NW24" s="3">
        <f t="shared" si="13"/>
        <v>10</v>
      </c>
      <c r="NX24" s="3">
        <f t="shared" si="13"/>
        <v>0</v>
      </c>
      <c r="NY24" s="3">
        <f t="shared" si="13"/>
        <v>0</v>
      </c>
      <c r="NZ24" s="3">
        <v>10</v>
      </c>
      <c r="OA24" s="3">
        <f t="shared" ref="OA24:PF24" si="14">SUM(OA14:OA23)</f>
        <v>0</v>
      </c>
      <c r="OB24" s="3">
        <f t="shared" si="14"/>
        <v>0</v>
      </c>
      <c r="OC24" s="3">
        <f t="shared" si="14"/>
        <v>10</v>
      </c>
      <c r="OD24" s="3">
        <f t="shared" si="14"/>
        <v>0</v>
      </c>
      <c r="OE24" s="3">
        <f t="shared" si="14"/>
        <v>0</v>
      </c>
      <c r="OF24" s="3">
        <f t="shared" si="14"/>
        <v>10</v>
      </c>
      <c r="OG24" s="3">
        <f t="shared" si="14"/>
        <v>0</v>
      </c>
      <c r="OH24" s="3">
        <f t="shared" si="14"/>
        <v>0</v>
      </c>
      <c r="OI24" s="3">
        <f t="shared" si="14"/>
        <v>10</v>
      </c>
      <c r="OJ24" s="3">
        <f t="shared" si="14"/>
        <v>0</v>
      </c>
      <c r="OK24" s="3">
        <f t="shared" si="14"/>
        <v>0</v>
      </c>
      <c r="OL24" s="3">
        <f t="shared" si="14"/>
        <v>10</v>
      </c>
      <c r="OM24" s="3">
        <f t="shared" si="14"/>
        <v>0</v>
      </c>
      <c r="ON24" s="3">
        <f t="shared" si="14"/>
        <v>0</v>
      </c>
      <c r="OO24" s="3">
        <f t="shared" si="14"/>
        <v>4</v>
      </c>
      <c r="OP24" s="3">
        <f t="shared" si="14"/>
        <v>6</v>
      </c>
      <c r="OQ24" s="3">
        <f t="shared" si="14"/>
        <v>0</v>
      </c>
      <c r="OR24" s="3">
        <f t="shared" si="14"/>
        <v>10</v>
      </c>
      <c r="OS24" s="3">
        <f t="shared" si="14"/>
        <v>0</v>
      </c>
      <c r="OT24" s="3">
        <f t="shared" si="14"/>
        <v>0</v>
      </c>
      <c r="OU24" s="3">
        <f t="shared" si="14"/>
        <v>6</v>
      </c>
      <c r="OV24" s="3">
        <f t="shared" si="14"/>
        <v>4</v>
      </c>
      <c r="OW24" s="3">
        <f t="shared" si="14"/>
        <v>0</v>
      </c>
      <c r="OX24" s="3">
        <f t="shared" si="14"/>
        <v>10</v>
      </c>
      <c r="OY24" s="3">
        <f t="shared" si="14"/>
        <v>0</v>
      </c>
      <c r="OZ24" s="3">
        <f t="shared" si="14"/>
        <v>0</v>
      </c>
      <c r="PA24" s="3">
        <f t="shared" si="14"/>
        <v>10</v>
      </c>
      <c r="PB24" s="3">
        <f t="shared" si="14"/>
        <v>0</v>
      </c>
      <c r="PC24" s="3">
        <f t="shared" si="14"/>
        <v>0</v>
      </c>
      <c r="PD24" s="3">
        <f t="shared" si="14"/>
        <v>10</v>
      </c>
      <c r="PE24" s="3">
        <f t="shared" si="14"/>
        <v>0</v>
      </c>
      <c r="PF24" s="3">
        <f t="shared" si="14"/>
        <v>0</v>
      </c>
      <c r="PG24" s="3">
        <f t="shared" ref="PG24:QL24" si="15">SUM(PG14:PG23)</f>
        <v>10</v>
      </c>
      <c r="PH24" s="3">
        <f t="shared" si="15"/>
        <v>0</v>
      </c>
      <c r="PI24" s="3">
        <f t="shared" si="15"/>
        <v>0</v>
      </c>
      <c r="PJ24" s="3">
        <f t="shared" si="15"/>
        <v>10</v>
      </c>
      <c r="PK24" s="3">
        <f t="shared" si="15"/>
        <v>0</v>
      </c>
      <c r="PL24" s="3">
        <f t="shared" si="15"/>
        <v>0</v>
      </c>
      <c r="PM24" s="3">
        <f t="shared" si="15"/>
        <v>10</v>
      </c>
      <c r="PN24" s="3">
        <f t="shared" si="15"/>
        <v>0</v>
      </c>
      <c r="PO24" s="3">
        <f t="shared" si="15"/>
        <v>0</v>
      </c>
      <c r="PP24" s="3">
        <f t="shared" si="15"/>
        <v>10</v>
      </c>
      <c r="PQ24" s="3">
        <f t="shared" si="15"/>
        <v>0</v>
      </c>
      <c r="PR24" s="3">
        <f t="shared" si="15"/>
        <v>0</v>
      </c>
      <c r="PS24" s="3">
        <f t="shared" si="15"/>
        <v>10</v>
      </c>
      <c r="PT24" s="3">
        <f t="shared" si="15"/>
        <v>0</v>
      </c>
      <c r="PU24" s="3">
        <f t="shared" si="15"/>
        <v>0</v>
      </c>
      <c r="PV24" s="3">
        <f t="shared" si="15"/>
        <v>10</v>
      </c>
      <c r="PW24" s="3">
        <f t="shared" si="15"/>
        <v>0</v>
      </c>
      <c r="PX24" s="3">
        <f t="shared" si="15"/>
        <v>0</v>
      </c>
      <c r="PY24" s="3">
        <f t="shared" si="15"/>
        <v>10</v>
      </c>
      <c r="PZ24" s="3">
        <f t="shared" si="15"/>
        <v>0</v>
      </c>
      <c r="QA24" s="3">
        <f t="shared" si="15"/>
        <v>0</v>
      </c>
      <c r="QB24" s="3">
        <f t="shared" si="15"/>
        <v>10</v>
      </c>
      <c r="QC24" s="3">
        <f t="shared" si="15"/>
        <v>0</v>
      </c>
      <c r="QD24" s="3">
        <f t="shared" si="15"/>
        <v>0</v>
      </c>
      <c r="QE24" s="3">
        <f t="shared" si="15"/>
        <v>10</v>
      </c>
      <c r="QF24" s="3">
        <f t="shared" si="15"/>
        <v>0</v>
      </c>
      <c r="QG24" s="3">
        <f t="shared" si="15"/>
        <v>0</v>
      </c>
      <c r="QH24" s="3">
        <f t="shared" si="15"/>
        <v>5</v>
      </c>
      <c r="QI24" s="3">
        <f t="shared" si="15"/>
        <v>5</v>
      </c>
      <c r="QJ24" s="3">
        <f t="shared" si="15"/>
        <v>0</v>
      </c>
      <c r="QK24" s="3">
        <f t="shared" si="15"/>
        <v>10</v>
      </c>
      <c r="QL24" s="3">
        <f t="shared" si="15"/>
        <v>0</v>
      </c>
      <c r="QM24" s="3">
        <f t="shared" ref="QM24:RN24" si="16">SUM(QM14:QM23)</f>
        <v>0</v>
      </c>
      <c r="QN24" s="3">
        <f t="shared" si="16"/>
        <v>10</v>
      </c>
      <c r="QO24" s="3">
        <f t="shared" si="16"/>
        <v>0</v>
      </c>
      <c r="QP24" s="3">
        <f t="shared" si="16"/>
        <v>0</v>
      </c>
      <c r="QQ24" s="3">
        <f t="shared" si="16"/>
        <v>10</v>
      </c>
      <c r="QR24" s="3">
        <f t="shared" si="16"/>
        <v>0</v>
      </c>
      <c r="QS24" s="3">
        <f t="shared" si="16"/>
        <v>0</v>
      </c>
      <c r="QT24" s="3">
        <f t="shared" si="16"/>
        <v>10</v>
      </c>
      <c r="QU24" s="3">
        <f t="shared" si="16"/>
        <v>0</v>
      </c>
      <c r="QV24" s="3">
        <f t="shared" si="16"/>
        <v>0</v>
      </c>
      <c r="QW24" s="3">
        <f t="shared" si="16"/>
        <v>10</v>
      </c>
      <c r="QX24" s="3">
        <f t="shared" si="16"/>
        <v>0</v>
      </c>
      <c r="QY24" s="3">
        <f t="shared" si="16"/>
        <v>0</v>
      </c>
      <c r="QZ24" s="3">
        <f t="shared" si="16"/>
        <v>10</v>
      </c>
      <c r="RA24" s="3">
        <f t="shared" si="16"/>
        <v>0</v>
      </c>
      <c r="RB24" s="3">
        <f t="shared" si="16"/>
        <v>0</v>
      </c>
      <c r="RC24" s="3">
        <f t="shared" si="16"/>
        <v>10</v>
      </c>
      <c r="RD24" s="3">
        <f t="shared" si="16"/>
        <v>0</v>
      </c>
      <c r="RE24" s="3">
        <f t="shared" si="16"/>
        <v>0</v>
      </c>
      <c r="RF24" s="3">
        <f t="shared" si="16"/>
        <v>10</v>
      </c>
      <c r="RG24" s="3">
        <f t="shared" si="16"/>
        <v>0</v>
      </c>
      <c r="RH24" s="3">
        <f t="shared" si="16"/>
        <v>0</v>
      </c>
      <c r="RI24" s="3">
        <f t="shared" si="16"/>
        <v>10</v>
      </c>
      <c r="RJ24" s="3">
        <f t="shared" si="16"/>
        <v>0</v>
      </c>
      <c r="RK24" s="3">
        <f t="shared" si="16"/>
        <v>0</v>
      </c>
      <c r="RL24" s="3">
        <f t="shared" si="16"/>
        <v>10</v>
      </c>
      <c r="RM24" s="3">
        <f t="shared" si="16"/>
        <v>0</v>
      </c>
      <c r="RN24" s="3">
        <f t="shared" si="16"/>
        <v>0</v>
      </c>
      <c r="RO24" s="3">
        <v>10</v>
      </c>
      <c r="RP24" s="3">
        <f t="shared" ref="RP24:SU24" si="17">SUM(RP14:RP23)</f>
        <v>0</v>
      </c>
      <c r="RQ24" s="3">
        <f t="shared" si="17"/>
        <v>0</v>
      </c>
      <c r="RR24" s="3">
        <f t="shared" si="17"/>
        <v>10</v>
      </c>
      <c r="RS24" s="3">
        <f t="shared" si="17"/>
        <v>0</v>
      </c>
      <c r="RT24" s="3">
        <f t="shared" si="17"/>
        <v>0</v>
      </c>
      <c r="RU24" s="3">
        <f t="shared" si="17"/>
        <v>10</v>
      </c>
      <c r="RV24" s="3">
        <f t="shared" si="17"/>
        <v>0</v>
      </c>
      <c r="RW24" s="3">
        <f t="shared" si="17"/>
        <v>0</v>
      </c>
      <c r="RX24" s="3">
        <f t="shared" si="17"/>
        <v>10</v>
      </c>
      <c r="RY24" s="3">
        <f t="shared" si="17"/>
        <v>0</v>
      </c>
      <c r="RZ24" s="3">
        <f t="shared" si="17"/>
        <v>0</v>
      </c>
      <c r="SA24" s="3">
        <f t="shared" si="17"/>
        <v>10</v>
      </c>
      <c r="SB24" s="3">
        <f t="shared" si="17"/>
        <v>0</v>
      </c>
      <c r="SC24" s="3">
        <f t="shared" si="17"/>
        <v>0</v>
      </c>
      <c r="SD24" s="3">
        <f t="shared" si="17"/>
        <v>10</v>
      </c>
      <c r="SE24" s="3">
        <f t="shared" si="17"/>
        <v>0</v>
      </c>
      <c r="SF24" s="3">
        <f t="shared" si="17"/>
        <v>0</v>
      </c>
      <c r="SG24" s="3">
        <f t="shared" si="17"/>
        <v>10</v>
      </c>
      <c r="SH24" s="3">
        <f t="shared" si="17"/>
        <v>0</v>
      </c>
      <c r="SI24" s="3">
        <f t="shared" si="17"/>
        <v>0</v>
      </c>
      <c r="SJ24" s="3">
        <f t="shared" si="17"/>
        <v>10</v>
      </c>
      <c r="SK24" s="3">
        <f t="shared" si="17"/>
        <v>0</v>
      </c>
      <c r="SL24" s="3">
        <f t="shared" si="17"/>
        <v>0</v>
      </c>
      <c r="SM24" s="3">
        <f t="shared" si="17"/>
        <v>10</v>
      </c>
      <c r="SN24" s="3">
        <f t="shared" si="17"/>
        <v>0</v>
      </c>
      <c r="SO24" s="3">
        <f t="shared" si="17"/>
        <v>0</v>
      </c>
      <c r="SP24" s="3">
        <f t="shared" si="17"/>
        <v>10</v>
      </c>
      <c r="SQ24" s="3">
        <f t="shared" si="17"/>
        <v>0</v>
      </c>
      <c r="SR24" s="3">
        <f t="shared" si="17"/>
        <v>0</v>
      </c>
      <c r="SS24" s="3">
        <f t="shared" si="17"/>
        <v>10</v>
      </c>
      <c r="ST24" s="3">
        <f t="shared" si="17"/>
        <v>0</v>
      </c>
      <c r="SU24" s="3">
        <f t="shared" si="17"/>
        <v>0</v>
      </c>
      <c r="SV24" s="3">
        <f t="shared" ref="SV24:TP24" si="18">SUM(SV14:SV23)</f>
        <v>10</v>
      </c>
      <c r="SW24" s="3">
        <f t="shared" si="18"/>
        <v>0</v>
      </c>
      <c r="SX24" s="3">
        <f t="shared" si="18"/>
        <v>0</v>
      </c>
      <c r="SY24" s="3">
        <f t="shared" si="18"/>
        <v>6</v>
      </c>
      <c r="SZ24" s="3">
        <f t="shared" si="18"/>
        <v>4</v>
      </c>
      <c r="TA24" s="3">
        <f t="shared" si="18"/>
        <v>0</v>
      </c>
      <c r="TB24" s="3">
        <f t="shared" si="18"/>
        <v>10</v>
      </c>
      <c r="TC24" s="3">
        <f t="shared" si="18"/>
        <v>0</v>
      </c>
      <c r="TD24" s="3">
        <f t="shared" si="18"/>
        <v>0</v>
      </c>
      <c r="TE24" s="3">
        <f t="shared" si="18"/>
        <v>10</v>
      </c>
      <c r="TF24" s="3">
        <f t="shared" si="18"/>
        <v>0</v>
      </c>
      <c r="TG24" s="3">
        <f t="shared" si="18"/>
        <v>0</v>
      </c>
      <c r="TH24" s="3">
        <f t="shared" si="18"/>
        <v>10</v>
      </c>
      <c r="TI24" s="3">
        <f t="shared" si="18"/>
        <v>0</v>
      </c>
      <c r="TJ24" s="3">
        <f t="shared" si="18"/>
        <v>0</v>
      </c>
      <c r="TK24" s="3">
        <f t="shared" si="18"/>
        <v>10</v>
      </c>
      <c r="TL24" s="3">
        <f t="shared" si="18"/>
        <v>0</v>
      </c>
      <c r="TM24" s="3">
        <f t="shared" si="18"/>
        <v>0</v>
      </c>
      <c r="TN24" s="3">
        <f t="shared" si="18"/>
        <v>10</v>
      </c>
      <c r="TO24" s="3">
        <f t="shared" si="18"/>
        <v>0</v>
      </c>
      <c r="TP24" s="3">
        <f t="shared" si="18"/>
        <v>0</v>
      </c>
      <c r="TQ24" s="3">
        <v>10</v>
      </c>
      <c r="TR24" s="3">
        <f>SUM(TR14:TR23)</f>
        <v>0</v>
      </c>
      <c r="TS24" s="3">
        <f>SUM(TS14:TS23)</f>
        <v>0</v>
      </c>
      <c r="TT24" s="3">
        <v>10</v>
      </c>
      <c r="TU24" s="3">
        <f t="shared" ref="TU24:UZ24" si="19">SUM(TU14:TU23)</f>
        <v>0</v>
      </c>
      <c r="TV24" s="3">
        <f t="shared" si="19"/>
        <v>0</v>
      </c>
      <c r="TW24" s="3">
        <f t="shared" si="19"/>
        <v>10</v>
      </c>
      <c r="TX24" s="3">
        <f t="shared" si="19"/>
        <v>0</v>
      </c>
      <c r="TY24" s="3">
        <f t="shared" si="19"/>
        <v>0</v>
      </c>
      <c r="TZ24" s="3">
        <f t="shared" si="19"/>
        <v>10</v>
      </c>
      <c r="UA24" s="3">
        <f t="shared" si="19"/>
        <v>0</v>
      </c>
      <c r="UB24" s="3">
        <f t="shared" si="19"/>
        <v>0</v>
      </c>
      <c r="UC24" s="3">
        <f t="shared" si="19"/>
        <v>10</v>
      </c>
      <c r="UD24" s="3">
        <f t="shared" si="19"/>
        <v>0</v>
      </c>
      <c r="UE24" s="3">
        <f t="shared" si="19"/>
        <v>0</v>
      </c>
      <c r="UF24" s="3">
        <f t="shared" si="19"/>
        <v>10</v>
      </c>
      <c r="UG24" s="3">
        <f t="shared" si="19"/>
        <v>0</v>
      </c>
      <c r="UH24" s="3">
        <f t="shared" si="19"/>
        <v>0</v>
      </c>
      <c r="UI24" s="3">
        <f t="shared" si="19"/>
        <v>10</v>
      </c>
      <c r="UJ24" s="3">
        <f t="shared" si="19"/>
        <v>0</v>
      </c>
      <c r="UK24" s="3">
        <f t="shared" si="19"/>
        <v>0</v>
      </c>
      <c r="UL24" s="3">
        <f t="shared" si="19"/>
        <v>10</v>
      </c>
      <c r="UM24" s="3">
        <f t="shared" si="19"/>
        <v>0</v>
      </c>
      <c r="UN24" s="3">
        <f t="shared" si="19"/>
        <v>0</v>
      </c>
      <c r="UO24" s="3">
        <f t="shared" si="19"/>
        <v>10</v>
      </c>
      <c r="UP24" s="3">
        <f t="shared" si="19"/>
        <v>0</v>
      </c>
      <c r="UQ24" s="3">
        <f t="shared" si="19"/>
        <v>0</v>
      </c>
      <c r="UR24" s="3">
        <f t="shared" si="19"/>
        <v>10</v>
      </c>
      <c r="US24" s="3">
        <f t="shared" si="19"/>
        <v>0</v>
      </c>
      <c r="UT24" s="3">
        <f t="shared" si="19"/>
        <v>0</v>
      </c>
      <c r="UU24" s="3">
        <f t="shared" si="19"/>
        <v>10</v>
      </c>
      <c r="UV24" s="3">
        <f t="shared" si="19"/>
        <v>0</v>
      </c>
      <c r="UW24" s="3">
        <f t="shared" si="19"/>
        <v>0</v>
      </c>
      <c r="UX24" s="3">
        <f t="shared" si="19"/>
        <v>10</v>
      </c>
      <c r="UY24" s="3">
        <f t="shared" si="19"/>
        <v>0</v>
      </c>
      <c r="UZ24" s="3">
        <f t="shared" si="19"/>
        <v>0</v>
      </c>
      <c r="VA24" s="3">
        <f t="shared" ref="VA24:VU24" si="20">SUM(VA14:VA23)</f>
        <v>10</v>
      </c>
      <c r="VB24" s="3">
        <f t="shared" si="20"/>
        <v>0</v>
      </c>
      <c r="VC24" s="3">
        <f t="shared" si="20"/>
        <v>0</v>
      </c>
      <c r="VD24" s="3">
        <f t="shared" si="20"/>
        <v>10</v>
      </c>
      <c r="VE24" s="3">
        <f t="shared" si="20"/>
        <v>0</v>
      </c>
      <c r="VF24" s="3">
        <f t="shared" si="20"/>
        <v>0</v>
      </c>
      <c r="VG24" s="3">
        <f t="shared" si="20"/>
        <v>10</v>
      </c>
      <c r="VH24" s="3">
        <f t="shared" si="20"/>
        <v>0</v>
      </c>
      <c r="VI24" s="3">
        <f t="shared" si="20"/>
        <v>0</v>
      </c>
      <c r="VJ24" s="3">
        <f t="shared" si="20"/>
        <v>10</v>
      </c>
      <c r="VK24" s="3">
        <f t="shared" si="20"/>
        <v>0</v>
      </c>
      <c r="VL24" s="3">
        <f t="shared" si="20"/>
        <v>0</v>
      </c>
      <c r="VM24" s="3">
        <f t="shared" si="20"/>
        <v>10</v>
      </c>
      <c r="VN24" s="3">
        <f t="shared" si="20"/>
        <v>0</v>
      </c>
      <c r="VO24" s="3">
        <f t="shared" si="20"/>
        <v>0</v>
      </c>
      <c r="VP24" s="3">
        <f t="shared" si="20"/>
        <v>10</v>
      </c>
      <c r="VQ24" s="3">
        <f t="shared" si="20"/>
        <v>0</v>
      </c>
      <c r="VR24" s="3">
        <f t="shared" si="20"/>
        <v>0</v>
      </c>
      <c r="VS24" s="3">
        <f t="shared" si="20"/>
        <v>10</v>
      </c>
      <c r="VT24" s="3">
        <f t="shared" si="20"/>
        <v>0</v>
      </c>
      <c r="VU24" s="3">
        <f t="shared" si="20"/>
        <v>0</v>
      </c>
    </row>
    <row r="25" spans="1:593" x14ac:dyDescent="0.25">
      <c r="A25" s="3">
        <v>12</v>
      </c>
      <c r="B25" s="4"/>
      <c r="C25" s="11">
        <f>C24/10%</f>
        <v>90</v>
      </c>
      <c r="D25" s="11">
        <f>D24/10%</f>
        <v>10</v>
      </c>
      <c r="E25" s="11">
        <f>E24/25%</f>
        <v>0</v>
      </c>
      <c r="F25" s="11">
        <f>F24/10%</f>
        <v>90</v>
      </c>
      <c r="G25" s="11">
        <f>G24/10%</f>
        <v>10</v>
      </c>
      <c r="H25" s="11">
        <f>H24/25%</f>
        <v>0</v>
      </c>
      <c r="I25" s="11">
        <f>I24/10%</f>
        <v>90</v>
      </c>
      <c r="J25" s="11">
        <f>J24/10%</f>
        <v>10</v>
      </c>
      <c r="K25" s="11">
        <f>K24/25%</f>
        <v>0</v>
      </c>
      <c r="L25" s="11">
        <f>L24/10%</f>
        <v>90</v>
      </c>
      <c r="M25" s="11">
        <f>M24/10%</f>
        <v>10</v>
      </c>
      <c r="N25" s="11">
        <f>N24/25%</f>
        <v>0</v>
      </c>
      <c r="O25" s="11">
        <f>O24/10%</f>
        <v>70</v>
      </c>
      <c r="P25" s="11">
        <f>P24/10%</f>
        <v>30</v>
      </c>
      <c r="Q25" s="11">
        <f>Q24/25%</f>
        <v>0</v>
      </c>
      <c r="R25" s="11">
        <f>R24/10%</f>
        <v>100</v>
      </c>
      <c r="S25" s="11">
        <f>S24/25%</f>
        <v>0</v>
      </c>
      <c r="T25" s="11">
        <f>T24/25%</f>
        <v>0</v>
      </c>
      <c r="U25" s="11">
        <f>U24/10%</f>
        <v>80</v>
      </c>
      <c r="V25" s="11">
        <f>V24/10%</f>
        <v>20</v>
      </c>
      <c r="W25" s="11">
        <f>W24/25%</f>
        <v>0</v>
      </c>
      <c r="X25" s="11">
        <f>X24/10%</f>
        <v>70</v>
      </c>
      <c r="Y25" s="11">
        <f>Y24/10%</f>
        <v>30</v>
      </c>
      <c r="Z25" s="11">
        <f>Z24/25%</f>
        <v>0</v>
      </c>
      <c r="AA25" s="11">
        <f>AA24/10%</f>
        <v>80</v>
      </c>
      <c r="AB25" s="11">
        <f>AB24/10%</f>
        <v>20</v>
      </c>
      <c r="AC25" s="11">
        <f>AC24/25%</f>
        <v>0</v>
      </c>
      <c r="AD25" s="11">
        <f>AD24/10%</f>
        <v>100</v>
      </c>
      <c r="AE25" s="11">
        <f>AE24/25%</f>
        <v>0</v>
      </c>
      <c r="AF25" s="11">
        <f>AF24/25%</f>
        <v>0</v>
      </c>
      <c r="AG25" s="11">
        <f>AG24/10%</f>
        <v>90</v>
      </c>
      <c r="AH25" s="11">
        <f>AH24/10%</f>
        <v>10</v>
      </c>
      <c r="AI25" s="11">
        <f>AI24/25%</f>
        <v>0</v>
      </c>
      <c r="AJ25" s="11">
        <f>AJ24/10%</f>
        <v>60</v>
      </c>
      <c r="AK25" s="11">
        <f>AK24/10%</f>
        <v>40</v>
      </c>
      <c r="AL25" s="11">
        <f>AL24/25%</f>
        <v>0</v>
      </c>
      <c r="AM25" s="11">
        <f>AM24/10%</f>
        <v>100</v>
      </c>
      <c r="AN25" s="11">
        <f>AN24/25%</f>
        <v>0</v>
      </c>
      <c r="AO25" s="11">
        <f>AO24/25%</f>
        <v>0</v>
      </c>
      <c r="AP25" s="11">
        <f>AP24/10%</f>
        <v>50</v>
      </c>
      <c r="AQ25" s="11">
        <f>AQ24/10%</f>
        <v>50</v>
      </c>
      <c r="AR25" s="11">
        <f>AR24/25%</f>
        <v>0</v>
      </c>
      <c r="AS25" s="11">
        <f>AS24/10%</f>
        <v>100</v>
      </c>
      <c r="AT25" s="11">
        <f>AT24/25%</f>
        <v>0</v>
      </c>
      <c r="AU25" s="11">
        <f>AU24/25%</f>
        <v>0</v>
      </c>
      <c r="AV25" s="11">
        <f>AV24/10%</f>
        <v>80</v>
      </c>
      <c r="AW25" s="11">
        <f>AW24/15%</f>
        <v>6.666666666666667</v>
      </c>
      <c r="AX25" s="11">
        <f>AX24/25%</f>
        <v>0</v>
      </c>
      <c r="AY25" s="11">
        <f>AY24/10%</f>
        <v>60</v>
      </c>
      <c r="AZ25" s="11">
        <f>AZ24/10%</f>
        <v>40</v>
      </c>
      <c r="BA25" s="11">
        <f>BA24/25%</f>
        <v>0</v>
      </c>
      <c r="BB25" s="11">
        <f>BB24/10%</f>
        <v>100</v>
      </c>
      <c r="BC25" s="11">
        <f>BC24/25%</f>
        <v>0</v>
      </c>
      <c r="BD25" s="11">
        <f>BD24/25%</f>
        <v>0</v>
      </c>
      <c r="BE25" s="11">
        <f>BE24/10%</f>
        <v>80</v>
      </c>
      <c r="BF25" s="11">
        <f>BF24/10%</f>
        <v>20</v>
      </c>
      <c r="BG25" s="11">
        <f>BG24/25%</f>
        <v>0</v>
      </c>
      <c r="BH25" s="11">
        <f>BH24/10%</f>
        <v>90</v>
      </c>
      <c r="BI25" s="11">
        <f>BI24/10%</f>
        <v>10</v>
      </c>
      <c r="BJ25" s="11">
        <f>BJ24/25%</f>
        <v>0</v>
      </c>
      <c r="BK25" s="11">
        <f>BK24/10%</f>
        <v>80</v>
      </c>
      <c r="BL25" s="11">
        <f>BL24/10%</f>
        <v>20</v>
      </c>
      <c r="BM25" s="11">
        <f>BM24/25%</f>
        <v>0</v>
      </c>
      <c r="BN25" s="11">
        <f>BN24/10%</f>
        <v>80</v>
      </c>
      <c r="BO25" s="11">
        <f>BO24/15%</f>
        <v>13.333333333333334</v>
      </c>
      <c r="BP25" s="11">
        <f>BP24/25%</f>
        <v>0</v>
      </c>
      <c r="BQ25" s="11">
        <f>BQ24/10%</f>
        <v>90</v>
      </c>
      <c r="BR25" s="11">
        <f>BR24/10%</f>
        <v>10</v>
      </c>
      <c r="BS25" s="11">
        <f>BS24/25%</f>
        <v>0</v>
      </c>
      <c r="BT25" s="11">
        <f>BT24/10%</f>
        <v>100</v>
      </c>
      <c r="BU25" s="11">
        <f>BU24/25%</f>
        <v>0</v>
      </c>
      <c r="BV25" s="11">
        <f>BV24/25%</f>
        <v>0</v>
      </c>
      <c r="BW25" s="11">
        <f>BW24/10%</f>
        <v>100</v>
      </c>
      <c r="BX25" s="11">
        <f>BX24/25%</f>
        <v>0</v>
      </c>
      <c r="BY25" s="11">
        <f>BY24/25%</f>
        <v>0</v>
      </c>
      <c r="BZ25" s="11">
        <f>BZ24/10%</f>
        <v>80</v>
      </c>
      <c r="CA25" s="11">
        <f>CA24/10%</f>
        <v>20</v>
      </c>
      <c r="CB25" s="11">
        <f>CB24/25%</f>
        <v>0</v>
      </c>
      <c r="CC25" s="11">
        <f>CC24/10%</f>
        <v>100</v>
      </c>
      <c r="CD25" s="11">
        <f>CD24/25%</f>
        <v>0</v>
      </c>
      <c r="CE25" s="11">
        <f>CE24/25%</f>
        <v>0</v>
      </c>
      <c r="CF25" s="11">
        <f>CF24/10%</f>
        <v>80</v>
      </c>
      <c r="CG25" s="11">
        <f>CG24/10%</f>
        <v>20</v>
      </c>
      <c r="CH25" s="11">
        <f>CH24/25%</f>
        <v>0</v>
      </c>
      <c r="CI25" s="11">
        <f>CI24/10%</f>
        <v>90</v>
      </c>
      <c r="CJ25" s="11">
        <f>CJ24/10%</f>
        <v>10</v>
      </c>
      <c r="CK25" s="11">
        <f>CK24/25%</f>
        <v>0</v>
      </c>
      <c r="CL25" s="11">
        <f>CL24/10%</f>
        <v>90</v>
      </c>
      <c r="CM25" s="11">
        <f>CM24/10%</f>
        <v>20</v>
      </c>
      <c r="CN25" s="11">
        <f>CN24/25%</f>
        <v>0</v>
      </c>
      <c r="CO25" s="11">
        <f>CO24/10%</f>
        <v>70</v>
      </c>
      <c r="CP25" s="11">
        <f>CP24/10%</f>
        <v>30</v>
      </c>
      <c r="CQ25" s="11">
        <f>CQ24/25%</f>
        <v>0</v>
      </c>
      <c r="CR25" s="11">
        <f>CR24/10%</f>
        <v>100</v>
      </c>
      <c r="CS25" s="11">
        <f>CS24/25%</f>
        <v>0</v>
      </c>
      <c r="CT25" s="11">
        <f>CT24/25%</f>
        <v>0</v>
      </c>
      <c r="CU25" s="11">
        <f>CU24/25%</f>
        <v>0</v>
      </c>
      <c r="CV25" s="11">
        <f>CV24/10%</f>
        <v>80</v>
      </c>
      <c r="CW25" s="11">
        <f>CW24/10%</f>
        <v>20</v>
      </c>
      <c r="CX25" s="11">
        <f>CX24/10%</f>
        <v>100</v>
      </c>
      <c r="CY25" s="11">
        <f>CY24/25%</f>
        <v>0</v>
      </c>
      <c r="CZ25" s="11">
        <f>CZ24/25%</f>
        <v>0</v>
      </c>
      <c r="DA25" s="11">
        <f>DA24/10%</f>
        <v>50</v>
      </c>
      <c r="DB25" s="11">
        <f>DB24/10%</f>
        <v>50</v>
      </c>
      <c r="DC25" s="11">
        <f>DC24/10%</f>
        <v>50</v>
      </c>
      <c r="DD25" s="11">
        <f>DD24/10%</f>
        <v>40</v>
      </c>
      <c r="DE25" s="11">
        <f>DE24/25%</f>
        <v>0</v>
      </c>
      <c r="DF25" s="11">
        <f>DF24/25%</f>
        <v>0</v>
      </c>
      <c r="DG25" s="11">
        <f>DG24/10%</f>
        <v>100</v>
      </c>
      <c r="DH25" s="11">
        <f>DH24/25%</f>
        <v>0</v>
      </c>
      <c r="DI25" s="11">
        <f>DI24/25%</f>
        <v>0</v>
      </c>
      <c r="DJ25" s="11">
        <f>DJ24/10%</f>
        <v>60</v>
      </c>
      <c r="DK25" s="11">
        <f>DK24/10%</f>
        <v>40</v>
      </c>
      <c r="DL25" s="11">
        <f>DL24/25%</f>
        <v>0</v>
      </c>
      <c r="DM25" s="11">
        <f>DM24/10%</f>
        <v>50</v>
      </c>
      <c r="DN25" s="11">
        <f>DN24/10%</f>
        <v>50</v>
      </c>
      <c r="DO25" s="11">
        <f>DO24/25%</f>
        <v>0</v>
      </c>
      <c r="DP25" s="11">
        <f>DP24/10%</f>
        <v>80</v>
      </c>
      <c r="DQ25" s="11">
        <f>DQ24/10%</f>
        <v>20</v>
      </c>
      <c r="DR25" s="11">
        <f>DR24/25%</f>
        <v>0</v>
      </c>
      <c r="DS25" s="11">
        <f>DS24/10%</f>
        <v>100</v>
      </c>
      <c r="DT25" s="11">
        <f>DT24/25%</f>
        <v>0</v>
      </c>
      <c r="DU25" s="11">
        <f>DU24/25%</f>
        <v>0</v>
      </c>
      <c r="DV25" s="11">
        <f>DV24/10%</f>
        <v>100</v>
      </c>
      <c r="DW25" s="11">
        <f>DW24/25%</f>
        <v>0</v>
      </c>
      <c r="DX25" s="11">
        <f>DX24/25%</f>
        <v>0</v>
      </c>
      <c r="DY25" s="11">
        <f>DY24/10%</f>
        <v>80</v>
      </c>
      <c r="DZ25" s="11">
        <f>DZ24/10%</f>
        <v>20</v>
      </c>
      <c r="EA25" s="11">
        <f>EA24/25%</f>
        <v>0</v>
      </c>
      <c r="EB25" s="11">
        <f>EB24/10%</f>
        <v>80</v>
      </c>
      <c r="EC25" s="11">
        <f>EC24/10%</f>
        <v>20</v>
      </c>
      <c r="ED25" s="11">
        <f>ED24/25%</f>
        <v>0</v>
      </c>
      <c r="EE25" s="11">
        <f>EE24/10%</f>
        <v>100</v>
      </c>
      <c r="EF25" s="11">
        <f>EF24/25%</f>
        <v>0</v>
      </c>
      <c r="EG25" s="11">
        <f>EG24/25%</f>
        <v>0</v>
      </c>
      <c r="EH25" s="11">
        <f>EH24/10%</f>
        <v>60</v>
      </c>
      <c r="EI25" s="11">
        <f>EI24/10%</f>
        <v>40</v>
      </c>
      <c r="EJ25" s="11">
        <f>EJ24/25%</f>
        <v>0</v>
      </c>
      <c r="EK25" s="11">
        <f>EK24/10%</f>
        <v>100</v>
      </c>
      <c r="EL25" s="11">
        <f>EL24/25%</f>
        <v>0</v>
      </c>
      <c r="EM25" s="11">
        <f>EM24/25%</f>
        <v>0</v>
      </c>
      <c r="EN25" s="11">
        <f>EN24/10%</f>
        <v>50</v>
      </c>
      <c r="EO25" s="11">
        <f>EO24/10%</f>
        <v>50</v>
      </c>
      <c r="EP25" s="3">
        <f>SUM(EP14:EP24)</f>
        <v>0</v>
      </c>
      <c r="EQ25" s="11">
        <f>EQ24/10%</f>
        <v>80</v>
      </c>
      <c r="ER25" s="11">
        <f>ER24/10%</f>
        <v>20</v>
      </c>
      <c r="ES25" s="11">
        <f>ES24/25%</f>
        <v>0</v>
      </c>
      <c r="ET25" s="11">
        <f>ET24/10%</f>
        <v>100</v>
      </c>
      <c r="EU25" s="11">
        <f>EU24/25%</f>
        <v>0</v>
      </c>
      <c r="EV25" s="11">
        <f>EV24/25%</f>
        <v>0</v>
      </c>
      <c r="EW25" s="11">
        <f>EW24/10%</f>
        <v>100</v>
      </c>
      <c r="EX25" s="11">
        <f>EX24/25%</f>
        <v>0</v>
      </c>
      <c r="EY25" s="11">
        <f>EY24/25%</f>
        <v>0</v>
      </c>
      <c r="EZ25" s="11">
        <f>EZ24/10%</f>
        <v>100</v>
      </c>
      <c r="FA25" s="11">
        <f>FA24/25%</f>
        <v>0</v>
      </c>
      <c r="FB25" s="11">
        <f>FB24/25%</f>
        <v>0</v>
      </c>
      <c r="FC25" s="11">
        <f>FC24/10%</f>
        <v>100</v>
      </c>
      <c r="FD25" s="11">
        <f>FD24/25%</f>
        <v>0</v>
      </c>
      <c r="FE25" s="11">
        <f>FE24/25%</f>
        <v>0</v>
      </c>
      <c r="FF25" s="11">
        <f>FF24/10%</f>
        <v>60</v>
      </c>
      <c r="FG25" s="11">
        <f>FG24/25%</f>
        <v>16</v>
      </c>
      <c r="FH25" s="11">
        <f>FH24/25%</f>
        <v>0</v>
      </c>
      <c r="FI25" s="11">
        <f>FI24/10%</f>
        <v>100</v>
      </c>
      <c r="FJ25" s="11">
        <f>FJ24/25%</f>
        <v>0</v>
      </c>
      <c r="FK25" s="11">
        <f>FK24/25%</f>
        <v>0</v>
      </c>
      <c r="FL25" s="11">
        <f>FL24/10%</f>
        <v>70</v>
      </c>
      <c r="FM25" s="11">
        <f>FM24/10%</f>
        <v>30</v>
      </c>
      <c r="FN25" s="11">
        <f>FN24/25%</f>
        <v>0</v>
      </c>
      <c r="FO25" s="11">
        <f>FO24/10%</f>
        <v>100</v>
      </c>
      <c r="FP25" s="11">
        <f>FP24/25%</f>
        <v>0</v>
      </c>
      <c r="FQ25" s="11">
        <f>FQ24/25%</f>
        <v>0</v>
      </c>
      <c r="FR25" s="11">
        <f>FR24/10%</f>
        <v>100</v>
      </c>
      <c r="FS25" s="11">
        <f>FS24/25%</f>
        <v>0</v>
      </c>
      <c r="FT25" s="11">
        <f>FT24/25%</f>
        <v>0</v>
      </c>
      <c r="FU25" s="11">
        <f>FU24/10%</f>
        <v>50</v>
      </c>
      <c r="FV25" s="11">
        <f>FV24/10%</f>
        <v>60</v>
      </c>
      <c r="FW25" s="11">
        <f>FW24/25%</f>
        <v>0</v>
      </c>
      <c r="FX25" s="11">
        <f>FX24/10%</f>
        <v>100</v>
      </c>
      <c r="FY25" s="11">
        <f>FY24/25%</f>
        <v>0</v>
      </c>
      <c r="FZ25" s="11">
        <f>FZ24/25%</f>
        <v>0</v>
      </c>
      <c r="GA25" s="11">
        <f>GA24/10%</f>
        <v>100</v>
      </c>
      <c r="GB25" s="11">
        <f>GB24/25%</f>
        <v>0</v>
      </c>
      <c r="GC25" s="11">
        <f>GC24/25%</f>
        <v>0</v>
      </c>
      <c r="GD25" s="11">
        <f>GD24/10%</f>
        <v>100</v>
      </c>
      <c r="GE25" s="11">
        <f>GE24/25%</f>
        <v>0</v>
      </c>
      <c r="GF25" s="11">
        <f>GF24/25%</f>
        <v>0</v>
      </c>
      <c r="GG25" s="11">
        <f>GG24/10%</f>
        <v>100</v>
      </c>
      <c r="GH25" s="11">
        <f>GH24/25%</f>
        <v>0</v>
      </c>
      <c r="GI25" s="11">
        <f>GI24/25%</f>
        <v>0</v>
      </c>
      <c r="GJ25" s="11">
        <f>GJ24/10%</f>
        <v>80</v>
      </c>
      <c r="GK25" s="11">
        <f>GK24/10%</f>
        <v>20</v>
      </c>
      <c r="GL25" s="11">
        <f>GL24/25%</f>
        <v>0</v>
      </c>
      <c r="GM25" s="11">
        <f>GM24/10%</f>
        <v>100</v>
      </c>
      <c r="GN25" s="11">
        <f>GN24/25%</f>
        <v>0</v>
      </c>
      <c r="GO25" s="11">
        <f>GO24/25%</f>
        <v>0</v>
      </c>
      <c r="GP25" s="11">
        <f>GP24/10%</f>
        <v>100</v>
      </c>
      <c r="GQ25" s="11">
        <f>GQ24/25%</f>
        <v>0</v>
      </c>
      <c r="GR25" s="11">
        <f>GR24/25%</f>
        <v>0</v>
      </c>
      <c r="GS25" s="11">
        <f>GS24/10%</f>
        <v>30</v>
      </c>
      <c r="GT25" s="11">
        <f>GT24/10%</f>
        <v>70</v>
      </c>
      <c r="GU25" s="11">
        <f>GU24/25%</f>
        <v>0</v>
      </c>
      <c r="GV25" s="11">
        <f>GV24/10%</f>
        <v>100</v>
      </c>
      <c r="GW25" s="11">
        <f>GW24/25%</f>
        <v>0</v>
      </c>
      <c r="GX25" s="11">
        <f>GX24/25%</f>
        <v>0</v>
      </c>
      <c r="GY25" s="11">
        <f>GY24/10%</f>
        <v>100</v>
      </c>
      <c r="GZ25" s="11">
        <f>GZ24/25%</f>
        <v>0</v>
      </c>
      <c r="HA25" s="11">
        <f>HA24/25%</f>
        <v>0</v>
      </c>
      <c r="HB25" s="11">
        <f>HB24/10%</f>
        <v>50</v>
      </c>
      <c r="HC25" s="11">
        <f>HC24/10%</f>
        <v>50</v>
      </c>
      <c r="HD25" s="11">
        <f>HD24/25%</f>
        <v>0</v>
      </c>
      <c r="HE25" s="11">
        <f>HE24/10%</f>
        <v>30</v>
      </c>
      <c r="HF25" s="11">
        <f>HF24/10%</f>
        <v>70</v>
      </c>
      <c r="HG25" s="11">
        <f>HG24/25%</f>
        <v>0</v>
      </c>
      <c r="HH25" s="11">
        <f>HH24/10%</f>
        <v>100</v>
      </c>
      <c r="HI25" s="11">
        <f>HI24/25%</f>
        <v>0</v>
      </c>
      <c r="HJ25" s="11">
        <f>HJ24/25%</f>
        <v>0</v>
      </c>
      <c r="HK25" s="11">
        <f>HK24/10%</f>
        <v>100</v>
      </c>
      <c r="HL25" s="11">
        <f>HL24/25%</f>
        <v>0</v>
      </c>
      <c r="HM25" s="11">
        <f>HM24/25%</f>
        <v>0</v>
      </c>
      <c r="HN25" s="11">
        <f>HN24/10%</f>
        <v>100</v>
      </c>
      <c r="HO25" s="11">
        <f>HO24/25%</f>
        <v>0</v>
      </c>
      <c r="HP25" s="11">
        <f>HP24/25%</f>
        <v>0</v>
      </c>
      <c r="HQ25" s="11">
        <f>HQ24/10%</f>
        <v>100</v>
      </c>
      <c r="HR25" s="11">
        <f>HR24/25%</f>
        <v>0</v>
      </c>
      <c r="HS25" s="11">
        <f>HS24/25%</f>
        <v>0</v>
      </c>
      <c r="HT25" s="11">
        <f>HT24/10%</f>
        <v>50</v>
      </c>
      <c r="HU25" s="11">
        <f>HU24/10%</f>
        <v>50</v>
      </c>
      <c r="HV25" s="11">
        <f>HV24/25%</f>
        <v>0</v>
      </c>
      <c r="HW25" s="11">
        <f>HW24/10%</f>
        <v>100</v>
      </c>
      <c r="HX25" s="11">
        <f>HX24/25%</f>
        <v>0</v>
      </c>
      <c r="HY25" s="11">
        <f>HY24/25%</f>
        <v>0</v>
      </c>
      <c r="HZ25" s="11">
        <f>HZ24/10%</f>
        <v>0</v>
      </c>
      <c r="IA25" s="11">
        <f>IA24/25%</f>
        <v>0</v>
      </c>
      <c r="IB25" s="11">
        <f>IB24/25%</f>
        <v>0</v>
      </c>
      <c r="IC25" s="11">
        <f>IC24/10%</f>
        <v>0</v>
      </c>
      <c r="ID25" s="11">
        <f>ID24/25%</f>
        <v>0</v>
      </c>
      <c r="IE25" s="11">
        <f>IE24/25%</f>
        <v>0</v>
      </c>
      <c r="IF25" s="11">
        <f>IF24/10%</f>
        <v>0</v>
      </c>
      <c r="IG25" s="11">
        <f>IG24/25%</f>
        <v>0</v>
      </c>
      <c r="IH25" s="11">
        <f>IH24/25%</f>
        <v>0</v>
      </c>
      <c r="II25" s="11">
        <f>II24/10%</f>
        <v>80</v>
      </c>
      <c r="IJ25" s="11">
        <f>IJ24/C25</f>
        <v>2.2222222222222223E-2</v>
      </c>
      <c r="IK25" s="11">
        <f t="shared" ref="IK25:KV25" si="21">IK24/25%</f>
        <v>0</v>
      </c>
      <c r="IL25" s="11">
        <f>IL24/10%</f>
        <v>100</v>
      </c>
      <c r="IM25" s="11">
        <f t="shared" si="21"/>
        <v>0</v>
      </c>
      <c r="IN25" s="11">
        <f t="shared" si="21"/>
        <v>0</v>
      </c>
      <c r="IO25" s="11">
        <f>IO24/10%</f>
        <v>100</v>
      </c>
      <c r="IP25" s="11">
        <f t="shared" si="21"/>
        <v>0</v>
      </c>
      <c r="IQ25" s="11">
        <f t="shared" si="21"/>
        <v>0</v>
      </c>
      <c r="IR25" s="11">
        <f>IR24/10%</f>
        <v>100</v>
      </c>
      <c r="IS25" s="11">
        <f t="shared" si="21"/>
        <v>0</v>
      </c>
      <c r="IT25" s="11">
        <f t="shared" si="21"/>
        <v>0</v>
      </c>
      <c r="IU25" s="11">
        <f>IU24/10%</f>
        <v>100</v>
      </c>
      <c r="IV25" s="11">
        <f t="shared" si="21"/>
        <v>0</v>
      </c>
      <c r="IW25" s="11">
        <f t="shared" si="21"/>
        <v>0</v>
      </c>
      <c r="IX25" s="11">
        <f>IX24/10%</f>
        <v>80</v>
      </c>
      <c r="IY25" s="11">
        <f>IY24/10%</f>
        <v>20</v>
      </c>
      <c r="IZ25" s="11">
        <f t="shared" si="21"/>
        <v>0</v>
      </c>
      <c r="JA25" s="11">
        <f>JA24/10%</f>
        <v>100</v>
      </c>
      <c r="JB25" s="11">
        <f t="shared" si="21"/>
        <v>0</v>
      </c>
      <c r="JC25" s="11">
        <f t="shared" si="21"/>
        <v>0</v>
      </c>
      <c r="JD25" s="11">
        <f>JD24/10%</f>
        <v>30</v>
      </c>
      <c r="JE25" s="11">
        <f>JE24/10%</f>
        <v>70</v>
      </c>
      <c r="JF25" s="11">
        <f t="shared" si="21"/>
        <v>0</v>
      </c>
      <c r="JG25" s="11">
        <f>JG24/10%</f>
        <v>100</v>
      </c>
      <c r="JH25" s="11">
        <f t="shared" si="21"/>
        <v>0</v>
      </c>
      <c r="JI25" s="11">
        <f t="shared" si="21"/>
        <v>0</v>
      </c>
      <c r="JJ25" s="11">
        <f>JJ24/10%</f>
        <v>100</v>
      </c>
      <c r="JK25" s="11">
        <f t="shared" si="21"/>
        <v>0</v>
      </c>
      <c r="JL25" s="11">
        <f t="shared" si="21"/>
        <v>0</v>
      </c>
      <c r="JM25" s="11">
        <f>JM24/10%</f>
        <v>100</v>
      </c>
      <c r="JN25" s="11">
        <f t="shared" si="21"/>
        <v>0</v>
      </c>
      <c r="JO25" s="11">
        <f t="shared" si="21"/>
        <v>0</v>
      </c>
      <c r="JP25" s="11">
        <f>JP24/10%</f>
        <v>50</v>
      </c>
      <c r="JQ25" s="11">
        <f>JQ24/10%</f>
        <v>50</v>
      </c>
      <c r="JR25" s="11">
        <f t="shared" si="21"/>
        <v>0</v>
      </c>
      <c r="JS25" s="11">
        <f>JS24/10%</f>
        <v>100</v>
      </c>
      <c r="JT25" s="11">
        <f t="shared" si="21"/>
        <v>0</v>
      </c>
      <c r="JU25" s="11">
        <f t="shared" si="21"/>
        <v>0</v>
      </c>
      <c r="JV25" s="11">
        <f>JV24/10%</f>
        <v>100</v>
      </c>
      <c r="JW25" s="11">
        <f t="shared" si="21"/>
        <v>0</v>
      </c>
      <c r="JX25" s="11">
        <f t="shared" si="21"/>
        <v>0</v>
      </c>
      <c r="JY25" s="11">
        <f>JY24/10%</f>
        <v>100</v>
      </c>
      <c r="JZ25" s="11">
        <f t="shared" si="21"/>
        <v>0</v>
      </c>
      <c r="KA25" s="11">
        <f t="shared" si="21"/>
        <v>0</v>
      </c>
      <c r="KB25" s="11">
        <f>KB24/10%</f>
        <v>100</v>
      </c>
      <c r="KC25" s="11">
        <f t="shared" si="21"/>
        <v>0</v>
      </c>
      <c r="KD25" s="11">
        <f t="shared" si="21"/>
        <v>0</v>
      </c>
      <c r="KE25" s="11">
        <f>KE24/10%</f>
        <v>100</v>
      </c>
      <c r="KF25" s="11">
        <f t="shared" si="21"/>
        <v>0</v>
      </c>
      <c r="KG25" s="11">
        <f t="shared" si="21"/>
        <v>0</v>
      </c>
      <c r="KH25" s="11">
        <f>KH24/10%</f>
        <v>40</v>
      </c>
      <c r="KI25" s="11">
        <f>KI24/10%</f>
        <v>60</v>
      </c>
      <c r="KJ25" s="11">
        <f t="shared" si="21"/>
        <v>0</v>
      </c>
      <c r="KK25" s="11">
        <f>KK24/10%</f>
        <v>100</v>
      </c>
      <c r="KL25" s="11">
        <f t="shared" si="21"/>
        <v>0</v>
      </c>
      <c r="KM25" s="11">
        <f t="shared" si="21"/>
        <v>0</v>
      </c>
      <c r="KN25" s="11">
        <f>KN24/10%</f>
        <v>100</v>
      </c>
      <c r="KO25" s="11">
        <f t="shared" si="21"/>
        <v>0</v>
      </c>
      <c r="KP25" s="11">
        <f t="shared" si="21"/>
        <v>0</v>
      </c>
      <c r="KQ25" s="11">
        <f>KQ24/10%</f>
        <v>80</v>
      </c>
      <c r="KR25" s="11">
        <f t="shared" si="21"/>
        <v>8</v>
      </c>
      <c r="KS25" s="11">
        <f t="shared" si="21"/>
        <v>0</v>
      </c>
      <c r="KT25" s="11">
        <f>KT24/10%</f>
        <v>100</v>
      </c>
      <c r="KU25" s="11">
        <f t="shared" si="21"/>
        <v>0</v>
      </c>
      <c r="KV25" s="11">
        <f t="shared" si="21"/>
        <v>0</v>
      </c>
      <c r="KW25" s="11">
        <f>KW24/10%</f>
        <v>100</v>
      </c>
      <c r="KX25" s="11">
        <f t="shared" ref="KX25:NG25" si="22">KX24/25%</f>
        <v>0</v>
      </c>
      <c r="KY25" s="11">
        <f t="shared" si="22"/>
        <v>0</v>
      </c>
      <c r="KZ25" s="11">
        <f>$J24%</f>
        <v>0.01</v>
      </c>
      <c r="LA25" s="11">
        <f t="shared" si="22"/>
        <v>0</v>
      </c>
      <c r="LB25" s="11">
        <f t="shared" si="22"/>
        <v>0</v>
      </c>
      <c r="LC25" s="11">
        <f>LC24/10%</f>
        <v>100</v>
      </c>
      <c r="LD25" s="11">
        <f t="shared" si="22"/>
        <v>0</v>
      </c>
      <c r="LE25" s="11">
        <f t="shared" si="22"/>
        <v>0</v>
      </c>
      <c r="LF25" s="11">
        <f>LF24/10%</f>
        <v>100</v>
      </c>
      <c r="LG25" s="11">
        <f t="shared" si="22"/>
        <v>0</v>
      </c>
      <c r="LH25" s="11">
        <f t="shared" si="22"/>
        <v>0</v>
      </c>
      <c r="LI25" s="11">
        <f>LI24/10%</f>
        <v>100</v>
      </c>
      <c r="LJ25" s="11">
        <f t="shared" si="22"/>
        <v>0</v>
      </c>
      <c r="LK25" s="11">
        <f t="shared" si="22"/>
        <v>0</v>
      </c>
      <c r="LL25" s="11">
        <f>LL24/10%</f>
        <v>100</v>
      </c>
      <c r="LM25" s="11">
        <f t="shared" si="22"/>
        <v>0</v>
      </c>
      <c r="LN25" s="11">
        <f t="shared" si="22"/>
        <v>0</v>
      </c>
      <c r="LO25" s="11">
        <f>LO24/10%</f>
        <v>100</v>
      </c>
      <c r="LP25" s="11">
        <f t="shared" si="22"/>
        <v>0</v>
      </c>
      <c r="LQ25" s="11">
        <f t="shared" si="22"/>
        <v>0</v>
      </c>
      <c r="LR25" s="11">
        <f>LR24/10%</f>
        <v>100</v>
      </c>
      <c r="LS25" s="11">
        <f t="shared" si="22"/>
        <v>0</v>
      </c>
      <c r="LT25" s="11">
        <f t="shared" si="22"/>
        <v>0</v>
      </c>
      <c r="LU25" s="11">
        <f>LU24/10%</f>
        <v>100</v>
      </c>
      <c r="LV25" s="11">
        <f t="shared" si="22"/>
        <v>4</v>
      </c>
      <c r="LW25" s="11">
        <f t="shared" si="22"/>
        <v>0</v>
      </c>
      <c r="LX25" s="11">
        <f>LX24/10%</f>
        <v>100</v>
      </c>
      <c r="LY25" s="11">
        <f t="shared" si="22"/>
        <v>0</v>
      </c>
      <c r="LZ25" s="11">
        <f t="shared" si="22"/>
        <v>0</v>
      </c>
      <c r="MA25" s="11">
        <f>MA24/10%</f>
        <v>100</v>
      </c>
      <c r="MB25" s="11">
        <f t="shared" si="22"/>
        <v>0</v>
      </c>
      <c r="MC25" s="11">
        <f t="shared" si="22"/>
        <v>0</v>
      </c>
      <c r="MD25" s="11">
        <f>MD24/10%</f>
        <v>100</v>
      </c>
      <c r="ME25" s="11">
        <f t="shared" si="22"/>
        <v>0</v>
      </c>
      <c r="MF25" s="11">
        <f t="shared" si="22"/>
        <v>0</v>
      </c>
      <c r="MG25" s="11">
        <f>MG24/10%</f>
        <v>50</v>
      </c>
      <c r="MH25" s="11">
        <f>MH24/10%</f>
        <v>50</v>
      </c>
      <c r="MI25" s="11">
        <f t="shared" si="22"/>
        <v>0</v>
      </c>
      <c r="MJ25" s="11">
        <f>MJ24/10%</f>
        <v>100</v>
      </c>
      <c r="MK25" s="11">
        <f t="shared" si="22"/>
        <v>0</v>
      </c>
      <c r="ML25" s="11">
        <f t="shared" si="22"/>
        <v>0</v>
      </c>
      <c r="MM25" s="11">
        <f>MM24/10%</f>
        <v>100</v>
      </c>
      <c r="MN25" s="11">
        <f t="shared" si="22"/>
        <v>0</v>
      </c>
      <c r="MO25" s="11">
        <f t="shared" si="22"/>
        <v>0</v>
      </c>
      <c r="MP25" s="11">
        <f>MP24/10%</f>
        <v>100</v>
      </c>
      <c r="MQ25" s="11">
        <f t="shared" si="22"/>
        <v>0</v>
      </c>
      <c r="MR25" s="11">
        <f t="shared" si="22"/>
        <v>0</v>
      </c>
      <c r="MS25" s="11">
        <f>MS24/10%</f>
        <v>100</v>
      </c>
      <c r="MT25" s="11">
        <f t="shared" si="22"/>
        <v>0</v>
      </c>
      <c r="MU25" s="11">
        <f t="shared" si="22"/>
        <v>0</v>
      </c>
      <c r="MV25" s="11">
        <f>MV24/10%</f>
        <v>100</v>
      </c>
      <c r="MW25" s="11">
        <f t="shared" si="22"/>
        <v>0</v>
      </c>
      <c r="MX25" s="11">
        <f t="shared" si="22"/>
        <v>0</v>
      </c>
      <c r="MY25" s="11">
        <f>MY24/10%</f>
        <v>100</v>
      </c>
      <c r="MZ25" s="11">
        <f t="shared" si="22"/>
        <v>0</v>
      </c>
      <c r="NA25" s="11">
        <f t="shared" si="22"/>
        <v>0</v>
      </c>
      <c r="NB25" s="11">
        <f>NB24/10%</f>
        <v>100</v>
      </c>
      <c r="NC25" s="11">
        <f t="shared" si="22"/>
        <v>0</v>
      </c>
      <c r="ND25" s="11">
        <f t="shared" si="22"/>
        <v>0</v>
      </c>
      <c r="NE25" s="11">
        <f>NE24/10%</f>
        <v>50</v>
      </c>
      <c r="NF25" s="11">
        <f>NF24/10%</f>
        <v>50</v>
      </c>
      <c r="NG25" s="11">
        <f t="shared" si="22"/>
        <v>0</v>
      </c>
      <c r="NH25" s="11">
        <f>NH24/10%</f>
        <v>100</v>
      </c>
      <c r="NI25" s="11">
        <f t="shared" ref="NI25:PT25" si="23">NI24/25%</f>
        <v>0</v>
      </c>
      <c r="NJ25" s="11">
        <f t="shared" si="23"/>
        <v>0</v>
      </c>
      <c r="NK25" s="11">
        <f>NK24/10%</f>
        <v>60</v>
      </c>
      <c r="NL25" s="11">
        <f>NL24/10%</f>
        <v>40</v>
      </c>
      <c r="NM25" s="11">
        <f t="shared" si="23"/>
        <v>0</v>
      </c>
      <c r="NN25" s="11">
        <f>NN24/10%</f>
        <v>100</v>
      </c>
      <c r="NO25" s="11">
        <f t="shared" si="23"/>
        <v>0</v>
      </c>
      <c r="NP25" s="11">
        <f t="shared" si="23"/>
        <v>0</v>
      </c>
      <c r="NQ25" s="11">
        <f>NQ24/10%</f>
        <v>100</v>
      </c>
      <c r="NR25" s="11">
        <f t="shared" si="23"/>
        <v>0</v>
      </c>
      <c r="NS25" s="11">
        <f t="shared" si="23"/>
        <v>0</v>
      </c>
      <c r="NT25" s="11">
        <f>NT24/10%</f>
        <v>100</v>
      </c>
      <c r="NU25" s="11">
        <f t="shared" si="23"/>
        <v>0</v>
      </c>
      <c r="NV25" s="11">
        <f t="shared" si="23"/>
        <v>0</v>
      </c>
      <c r="NW25" s="11">
        <f>NW24/10%</f>
        <v>100</v>
      </c>
      <c r="NX25" s="11">
        <f t="shared" si="23"/>
        <v>0</v>
      </c>
      <c r="NY25" s="11">
        <f t="shared" si="23"/>
        <v>0</v>
      </c>
      <c r="NZ25" s="11">
        <f>NZ24/10%</f>
        <v>100</v>
      </c>
      <c r="OA25" s="11">
        <f t="shared" si="23"/>
        <v>0</v>
      </c>
      <c r="OB25" s="11">
        <f t="shared" si="23"/>
        <v>0</v>
      </c>
      <c r="OC25" s="11">
        <f>OC24/10%</f>
        <v>100</v>
      </c>
      <c r="OD25" s="11">
        <f t="shared" si="23"/>
        <v>0</v>
      </c>
      <c r="OE25" s="11">
        <f t="shared" si="23"/>
        <v>0</v>
      </c>
      <c r="OF25" s="11">
        <f>OF24/10%</f>
        <v>100</v>
      </c>
      <c r="OG25" s="11">
        <f t="shared" si="23"/>
        <v>0</v>
      </c>
      <c r="OH25" s="11">
        <f t="shared" si="23"/>
        <v>0</v>
      </c>
      <c r="OI25" s="11">
        <f>OI24/10%</f>
        <v>100</v>
      </c>
      <c r="OJ25" s="11">
        <f t="shared" si="23"/>
        <v>0</v>
      </c>
      <c r="OK25" s="11">
        <f t="shared" si="23"/>
        <v>0</v>
      </c>
      <c r="OL25" s="11">
        <f>OL24/10%</f>
        <v>100</v>
      </c>
      <c r="OM25" s="11">
        <f t="shared" si="23"/>
        <v>0</v>
      </c>
      <c r="ON25" s="11">
        <f t="shared" si="23"/>
        <v>0</v>
      </c>
      <c r="OO25" s="11">
        <f>OO24/10%</f>
        <v>40</v>
      </c>
      <c r="OP25" s="11">
        <f>OP24/10%</f>
        <v>60</v>
      </c>
      <c r="OQ25" s="11">
        <f t="shared" si="23"/>
        <v>0</v>
      </c>
      <c r="OR25" s="11">
        <f>OR24/10%</f>
        <v>100</v>
      </c>
      <c r="OS25" s="11">
        <f t="shared" si="23"/>
        <v>0</v>
      </c>
      <c r="OT25" s="11">
        <f t="shared" si="23"/>
        <v>0</v>
      </c>
      <c r="OU25" s="11">
        <f>OU24/10%</f>
        <v>60</v>
      </c>
      <c r="OV25" s="11">
        <f>OV24/10%</f>
        <v>40</v>
      </c>
      <c r="OW25" s="11">
        <f t="shared" si="23"/>
        <v>0</v>
      </c>
      <c r="OX25" s="11">
        <f>OX24/10%</f>
        <v>100</v>
      </c>
      <c r="OY25" s="11">
        <f t="shared" si="23"/>
        <v>0</v>
      </c>
      <c r="OZ25" s="11">
        <f t="shared" si="23"/>
        <v>0</v>
      </c>
      <c r="PA25" s="11">
        <f>PA24/10%</f>
        <v>100</v>
      </c>
      <c r="PB25" s="11">
        <f t="shared" si="23"/>
        <v>0</v>
      </c>
      <c r="PC25" s="11">
        <f t="shared" si="23"/>
        <v>0</v>
      </c>
      <c r="PD25" s="11">
        <f>PD24/10%</f>
        <v>100</v>
      </c>
      <c r="PE25" s="11">
        <f t="shared" si="23"/>
        <v>0</v>
      </c>
      <c r="PF25" s="11">
        <f t="shared" si="23"/>
        <v>0</v>
      </c>
      <c r="PG25" s="11">
        <f>PG24/10%</f>
        <v>100</v>
      </c>
      <c r="PH25" s="11">
        <f t="shared" si="23"/>
        <v>0</v>
      </c>
      <c r="PI25" s="11">
        <f t="shared" si="23"/>
        <v>0</v>
      </c>
      <c r="PJ25" s="11">
        <f>PJ24/10%</f>
        <v>100</v>
      </c>
      <c r="PK25" s="11">
        <f t="shared" si="23"/>
        <v>0</v>
      </c>
      <c r="PL25" s="11">
        <f t="shared" si="23"/>
        <v>0</v>
      </c>
      <c r="PM25" s="11">
        <f>PM24/10%</f>
        <v>100</v>
      </c>
      <c r="PN25" s="11">
        <f t="shared" si="23"/>
        <v>0</v>
      </c>
      <c r="PO25" s="11">
        <f t="shared" si="23"/>
        <v>0</v>
      </c>
      <c r="PP25" s="11">
        <f>PP24/10%</f>
        <v>100</v>
      </c>
      <c r="PQ25" s="11">
        <f t="shared" si="23"/>
        <v>0</v>
      </c>
      <c r="PR25" s="11">
        <f t="shared" si="23"/>
        <v>0</v>
      </c>
      <c r="PS25" s="11">
        <f>PS24/10%</f>
        <v>100</v>
      </c>
      <c r="PT25" s="11">
        <f t="shared" si="23"/>
        <v>0</v>
      </c>
      <c r="PU25" s="11">
        <f t="shared" ref="PU25:SF25" si="24">PU24/25%</f>
        <v>0</v>
      </c>
      <c r="PV25" s="11">
        <f>PV24/10%</f>
        <v>100</v>
      </c>
      <c r="PW25" s="11">
        <f t="shared" si="24"/>
        <v>0</v>
      </c>
      <c r="PX25" s="11">
        <f t="shared" si="24"/>
        <v>0</v>
      </c>
      <c r="PY25" s="11">
        <f>PY24/10%</f>
        <v>100</v>
      </c>
      <c r="PZ25" s="11">
        <f t="shared" si="24"/>
        <v>0</v>
      </c>
      <c r="QA25" s="11">
        <f t="shared" si="24"/>
        <v>0</v>
      </c>
      <c r="QB25" s="11">
        <f>QB24/10%</f>
        <v>100</v>
      </c>
      <c r="QC25" s="11">
        <f t="shared" si="24"/>
        <v>0</v>
      </c>
      <c r="QD25" s="11">
        <f t="shared" si="24"/>
        <v>0</v>
      </c>
      <c r="QE25" s="11">
        <f>QE24/10%</f>
        <v>100</v>
      </c>
      <c r="QF25" s="11">
        <f t="shared" si="24"/>
        <v>0</v>
      </c>
      <c r="QG25" s="11">
        <f t="shared" si="24"/>
        <v>0</v>
      </c>
      <c r="QH25" s="11">
        <f>QH24/10%</f>
        <v>50</v>
      </c>
      <c r="QI25" s="11">
        <f>QI24/10%</f>
        <v>50</v>
      </c>
      <c r="QJ25" s="11">
        <f t="shared" si="24"/>
        <v>0</v>
      </c>
      <c r="QK25" s="11">
        <f>QK24/10%</f>
        <v>100</v>
      </c>
      <c r="QL25" s="11">
        <f t="shared" si="24"/>
        <v>0</v>
      </c>
      <c r="QM25" s="11">
        <f t="shared" si="24"/>
        <v>0</v>
      </c>
      <c r="QN25" s="11">
        <f>QN24/10%</f>
        <v>100</v>
      </c>
      <c r="QO25" s="11">
        <f t="shared" si="24"/>
        <v>0</v>
      </c>
      <c r="QP25" s="11">
        <f t="shared" si="24"/>
        <v>0</v>
      </c>
      <c r="QQ25" s="11">
        <f>QQ24/10%</f>
        <v>100</v>
      </c>
      <c r="QR25" s="11">
        <f t="shared" si="24"/>
        <v>0</v>
      </c>
      <c r="QS25" s="11">
        <f t="shared" si="24"/>
        <v>0</v>
      </c>
      <c r="QT25" s="11">
        <f>QT24/10%</f>
        <v>100</v>
      </c>
      <c r="QU25" s="11">
        <f t="shared" si="24"/>
        <v>0</v>
      </c>
      <c r="QV25" s="11">
        <f t="shared" si="24"/>
        <v>0</v>
      </c>
      <c r="QW25" s="11">
        <f>QW24/10%</f>
        <v>100</v>
      </c>
      <c r="QX25" s="11">
        <f t="shared" si="24"/>
        <v>0</v>
      </c>
      <c r="QY25" s="11">
        <f t="shared" si="24"/>
        <v>0</v>
      </c>
      <c r="QZ25" s="11">
        <f>QZ24/10%</f>
        <v>100</v>
      </c>
      <c r="RA25" s="11">
        <f t="shared" si="24"/>
        <v>0</v>
      </c>
      <c r="RB25" s="11">
        <f t="shared" si="24"/>
        <v>0</v>
      </c>
      <c r="RC25" s="11">
        <f>RC24/10%</f>
        <v>100</v>
      </c>
      <c r="RD25" s="11">
        <f t="shared" si="24"/>
        <v>0</v>
      </c>
      <c r="RE25" s="11">
        <f t="shared" si="24"/>
        <v>0</v>
      </c>
      <c r="RF25" s="11">
        <f>RF24/10%</f>
        <v>100</v>
      </c>
      <c r="RG25" s="11">
        <f t="shared" si="24"/>
        <v>0</v>
      </c>
      <c r="RH25" s="11">
        <f t="shared" si="24"/>
        <v>0</v>
      </c>
      <c r="RI25" s="11">
        <f>RI24/10%</f>
        <v>100</v>
      </c>
      <c r="RJ25" s="11">
        <f t="shared" si="24"/>
        <v>0</v>
      </c>
      <c r="RK25" s="11">
        <f t="shared" si="24"/>
        <v>0</v>
      </c>
      <c r="RL25" s="11">
        <f>RL24/10%</f>
        <v>100</v>
      </c>
      <c r="RM25" s="11">
        <f t="shared" si="24"/>
        <v>0</v>
      </c>
      <c r="RN25" s="11">
        <f t="shared" si="24"/>
        <v>0</v>
      </c>
      <c r="RO25" s="11">
        <f>RO24/10%</f>
        <v>100</v>
      </c>
      <c r="RP25" s="11">
        <f t="shared" si="24"/>
        <v>0</v>
      </c>
      <c r="RQ25" s="11">
        <f t="shared" si="24"/>
        <v>0</v>
      </c>
      <c r="RR25" s="11">
        <f>RR24/10%</f>
        <v>100</v>
      </c>
      <c r="RS25" s="11">
        <f t="shared" si="24"/>
        <v>0</v>
      </c>
      <c r="RT25" s="11">
        <f t="shared" si="24"/>
        <v>0</v>
      </c>
      <c r="RU25" s="11">
        <f>RU24/10%</f>
        <v>100</v>
      </c>
      <c r="RV25" s="11">
        <f t="shared" si="24"/>
        <v>0</v>
      </c>
      <c r="RW25" s="11">
        <f t="shared" si="24"/>
        <v>0</v>
      </c>
      <c r="RX25" s="11">
        <f>RX24/10%</f>
        <v>100</v>
      </c>
      <c r="RY25" s="11">
        <f t="shared" si="24"/>
        <v>0</v>
      </c>
      <c r="RZ25" s="11">
        <f t="shared" si="24"/>
        <v>0</v>
      </c>
      <c r="SA25" s="11">
        <f>SA24/10%</f>
        <v>100</v>
      </c>
      <c r="SB25" s="11">
        <f t="shared" si="24"/>
        <v>0</v>
      </c>
      <c r="SC25" s="11">
        <f t="shared" si="24"/>
        <v>0</v>
      </c>
      <c r="SD25" s="11">
        <f>SD24/10%</f>
        <v>100</v>
      </c>
      <c r="SE25" s="11">
        <f t="shared" si="24"/>
        <v>0</v>
      </c>
      <c r="SF25" s="11">
        <f t="shared" si="24"/>
        <v>0</v>
      </c>
      <c r="SG25" s="11">
        <f>SG24/10%</f>
        <v>100</v>
      </c>
      <c r="SH25" s="11">
        <f t="shared" ref="SH25:UQ25" si="25">SH24/25%</f>
        <v>0</v>
      </c>
      <c r="SI25" s="11">
        <f t="shared" si="25"/>
        <v>0</v>
      </c>
      <c r="SJ25" s="11">
        <f>SJ24/10%</f>
        <v>100</v>
      </c>
      <c r="SK25" s="11">
        <f t="shared" si="25"/>
        <v>0</v>
      </c>
      <c r="SL25" s="11">
        <f t="shared" si="25"/>
        <v>0</v>
      </c>
      <c r="SM25" s="11">
        <f>SM24/10%</f>
        <v>100</v>
      </c>
      <c r="SN25" s="11">
        <f t="shared" si="25"/>
        <v>0</v>
      </c>
      <c r="SO25" s="11">
        <f t="shared" si="25"/>
        <v>0</v>
      </c>
      <c r="SP25" s="11">
        <f>SP24/10%</f>
        <v>100</v>
      </c>
      <c r="SQ25" s="11">
        <f t="shared" si="25"/>
        <v>0</v>
      </c>
      <c r="SR25" s="11">
        <f t="shared" si="25"/>
        <v>0</v>
      </c>
      <c r="SS25" s="11">
        <f>SS24/10%</f>
        <v>100</v>
      </c>
      <c r="ST25" s="11">
        <f t="shared" si="25"/>
        <v>0</v>
      </c>
      <c r="SU25" s="11">
        <f t="shared" si="25"/>
        <v>0</v>
      </c>
      <c r="SV25" s="11">
        <f>SV24/10%</f>
        <v>100</v>
      </c>
      <c r="SW25" s="11">
        <f t="shared" si="25"/>
        <v>0</v>
      </c>
      <c r="SX25" s="11">
        <f t="shared" si="25"/>
        <v>0</v>
      </c>
      <c r="SY25" s="11">
        <f>SY24/10%</f>
        <v>60</v>
      </c>
      <c r="SZ25" s="11">
        <f t="shared" si="25"/>
        <v>16</v>
      </c>
      <c r="TA25" s="11">
        <f t="shared" si="25"/>
        <v>0</v>
      </c>
      <c r="TB25" s="11">
        <f>TB24/10%</f>
        <v>100</v>
      </c>
      <c r="TC25" s="11">
        <f t="shared" si="25"/>
        <v>0</v>
      </c>
      <c r="TD25" s="11">
        <f t="shared" si="25"/>
        <v>0</v>
      </c>
      <c r="TE25" s="11">
        <f>TE24/10%</f>
        <v>100</v>
      </c>
      <c r="TF25" s="11">
        <f t="shared" si="25"/>
        <v>0</v>
      </c>
      <c r="TG25" s="11">
        <f t="shared" si="25"/>
        <v>0</v>
      </c>
      <c r="TH25" s="11">
        <f>TH24/10%</f>
        <v>100</v>
      </c>
      <c r="TI25" s="11">
        <f t="shared" si="25"/>
        <v>0</v>
      </c>
      <c r="TJ25" s="11">
        <f t="shared" si="25"/>
        <v>0</v>
      </c>
      <c r="TK25" s="11">
        <f>TK24/10%</f>
        <v>100</v>
      </c>
      <c r="TL25" s="11">
        <f t="shared" si="25"/>
        <v>0</v>
      </c>
      <c r="TM25" s="11">
        <f t="shared" si="25"/>
        <v>0</v>
      </c>
      <c r="TN25" s="11">
        <f>TN24/10%</f>
        <v>100</v>
      </c>
      <c r="TO25" s="11">
        <f t="shared" si="25"/>
        <v>0</v>
      </c>
      <c r="TP25" s="11">
        <f t="shared" si="25"/>
        <v>0</v>
      </c>
      <c r="TQ25" s="11">
        <f>TQ24/10%</f>
        <v>100</v>
      </c>
      <c r="TR25" s="11">
        <f t="shared" si="25"/>
        <v>0</v>
      </c>
      <c r="TS25" s="11">
        <f t="shared" si="25"/>
        <v>0</v>
      </c>
      <c r="TT25" s="11">
        <f>TT24/10%</f>
        <v>100</v>
      </c>
      <c r="TU25" s="11">
        <f t="shared" si="25"/>
        <v>0</v>
      </c>
      <c r="TV25" s="11">
        <f t="shared" si="25"/>
        <v>0</v>
      </c>
      <c r="TW25" s="11">
        <f>TW24/10%</f>
        <v>100</v>
      </c>
      <c r="TX25" s="11">
        <f t="shared" si="25"/>
        <v>0</v>
      </c>
      <c r="TY25" s="11">
        <f t="shared" si="25"/>
        <v>0</v>
      </c>
      <c r="TZ25" s="11">
        <f>TZ24/10%</f>
        <v>100</v>
      </c>
      <c r="UA25" s="11">
        <f t="shared" si="25"/>
        <v>0</v>
      </c>
      <c r="UB25" s="11">
        <f t="shared" si="25"/>
        <v>0</v>
      </c>
      <c r="UC25" s="11">
        <f>UC24/10%</f>
        <v>100</v>
      </c>
      <c r="UD25" s="11">
        <f t="shared" si="25"/>
        <v>0</v>
      </c>
      <c r="UE25" s="11">
        <f t="shared" si="25"/>
        <v>0</v>
      </c>
      <c r="UF25" s="11">
        <f>UF24/10%</f>
        <v>100</v>
      </c>
      <c r="UG25" s="11">
        <f t="shared" si="25"/>
        <v>0</v>
      </c>
      <c r="UH25" s="11">
        <f t="shared" si="25"/>
        <v>0</v>
      </c>
      <c r="UI25" s="11">
        <f>UI24/10%</f>
        <v>100</v>
      </c>
      <c r="UJ25" s="11">
        <f t="shared" si="25"/>
        <v>0</v>
      </c>
      <c r="UK25" s="11">
        <f t="shared" si="25"/>
        <v>0</v>
      </c>
      <c r="UL25" s="11">
        <f>UL24/10%</f>
        <v>100</v>
      </c>
      <c r="UM25" s="11">
        <f t="shared" si="25"/>
        <v>0</v>
      </c>
      <c r="UN25" s="11">
        <f t="shared" si="25"/>
        <v>0</v>
      </c>
      <c r="UO25" s="11">
        <f>UO24/10%</f>
        <v>100</v>
      </c>
      <c r="UP25" s="11">
        <f t="shared" si="25"/>
        <v>0</v>
      </c>
      <c r="UQ25" s="11">
        <f t="shared" si="25"/>
        <v>0</v>
      </c>
      <c r="UR25" s="11">
        <f>UR24/10%</f>
        <v>100</v>
      </c>
      <c r="US25" s="11">
        <f t="shared" ref="US25:VU25" si="26">US24/25%</f>
        <v>0</v>
      </c>
      <c r="UT25" s="11">
        <f t="shared" si="26"/>
        <v>0</v>
      </c>
      <c r="UU25" s="11">
        <f>UU24/10%</f>
        <v>100</v>
      </c>
      <c r="UV25" s="11">
        <f t="shared" si="26"/>
        <v>0</v>
      </c>
      <c r="UW25" s="11">
        <f t="shared" si="26"/>
        <v>0</v>
      </c>
      <c r="UX25" s="11">
        <f>UX24/10%</f>
        <v>100</v>
      </c>
      <c r="UY25" s="11">
        <f t="shared" si="26"/>
        <v>0</v>
      </c>
      <c r="UZ25" s="11">
        <f t="shared" si="26"/>
        <v>0</v>
      </c>
      <c r="VA25" s="11">
        <f>VA24/10%</f>
        <v>100</v>
      </c>
      <c r="VB25" s="11">
        <f t="shared" si="26"/>
        <v>0</v>
      </c>
      <c r="VC25" s="11">
        <f t="shared" si="26"/>
        <v>0</v>
      </c>
      <c r="VD25" s="11">
        <f>VD24/10%</f>
        <v>100</v>
      </c>
      <c r="VE25" s="11">
        <f t="shared" si="26"/>
        <v>0</v>
      </c>
      <c r="VF25" s="11">
        <f t="shared" si="26"/>
        <v>0</v>
      </c>
      <c r="VG25" s="11">
        <f>VG24/10%</f>
        <v>100</v>
      </c>
      <c r="VH25" s="11">
        <f t="shared" si="26"/>
        <v>0</v>
      </c>
      <c r="VI25" s="11">
        <f t="shared" si="26"/>
        <v>0</v>
      </c>
      <c r="VJ25" s="11">
        <f>VJ24/10%</f>
        <v>100</v>
      </c>
      <c r="VK25" s="11">
        <f t="shared" si="26"/>
        <v>0</v>
      </c>
      <c r="VL25" s="11">
        <f t="shared" si="26"/>
        <v>0</v>
      </c>
      <c r="VM25" s="11">
        <f>VM24/10%</f>
        <v>100</v>
      </c>
      <c r="VN25" s="11">
        <f t="shared" si="26"/>
        <v>0</v>
      </c>
      <c r="VO25" s="11">
        <f t="shared" si="26"/>
        <v>0</v>
      </c>
      <c r="VP25" s="11">
        <f>VP24/10%</f>
        <v>100</v>
      </c>
      <c r="VQ25" s="11">
        <f t="shared" si="26"/>
        <v>0</v>
      </c>
      <c r="VR25" s="11">
        <f t="shared" si="26"/>
        <v>0</v>
      </c>
      <c r="VS25" s="11">
        <f>VS24/10%</f>
        <v>100</v>
      </c>
      <c r="VT25" s="11">
        <f t="shared" si="26"/>
        <v>0</v>
      </c>
      <c r="VU25" s="11">
        <f t="shared" si="26"/>
        <v>0</v>
      </c>
    </row>
    <row r="26" spans="1:593" x14ac:dyDescent="0.25">
      <c r="A26" s="3">
        <v>13</v>
      </c>
      <c r="B26" s="4"/>
      <c r="EP26" s="11">
        <f t="shared" ref="EP26" si="27">EP25/25%</f>
        <v>0</v>
      </c>
    </row>
    <row r="27" spans="1:593" x14ac:dyDescent="0.25">
      <c r="A27" s="3">
        <v>14</v>
      </c>
      <c r="B27" s="4"/>
    </row>
    <row r="28" spans="1:593" x14ac:dyDescent="0.25">
      <c r="A28" s="3">
        <v>15</v>
      </c>
      <c r="B28" s="4"/>
      <c r="C28" t="s">
        <v>3234</v>
      </c>
      <c r="D28">
        <f>(C25+F25+I25+L25+O25+R25+U25+X25+AA25+AD25+AG25+AJ25+AM25+AP25+AS25+AV25+AY25+BB25+BE25+BH25+BK25+BN25+BQ25+BT25+BW25)/25</f>
        <v>84.8</v>
      </c>
    </row>
    <row r="29" spans="1:593" x14ac:dyDescent="0.25">
      <c r="A29" s="3">
        <v>16</v>
      </c>
      <c r="B29" s="58"/>
      <c r="C29" t="s">
        <v>3234</v>
      </c>
      <c r="D29">
        <f>(D25+G25+J25+M25+P25+S25+V25+Y25+AB25+AE25+AH25+AK25+AN25+AQ25+AT25+AW25+AZ25+BC25+BF25+BI25+BL25+BO25+BR25+BU25+BX25)/25</f>
        <v>14.399999999999999</v>
      </c>
    </row>
    <row r="30" spans="1:593" x14ac:dyDescent="0.25">
      <c r="A30" s="3">
        <v>17</v>
      </c>
      <c r="B30" s="60"/>
      <c r="C30" t="s">
        <v>3234</v>
      </c>
      <c r="D30">
        <f>(E25+H25+K25+N25+Q25+T25+W25+Z25+AC25+AF25+AI25+AL25+AO25+AR25+AU25+AX25+BA25+BD25+BG25+BJ25+BM25+BP25+BS25+BV25+BY25)/25</f>
        <v>0</v>
      </c>
    </row>
    <row r="31" spans="1:593" x14ac:dyDescent="0.25">
      <c r="A31" s="57" t="s">
        <v>789</v>
      </c>
    </row>
    <row r="32" spans="1:593" ht="67.5" x14ac:dyDescent="0.25">
      <c r="A32" s="59" t="s">
        <v>3243</v>
      </c>
      <c r="B32" t="s">
        <v>3215</v>
      </c>
      <c r="C32" t="s">
        <v>3235</v>
      </c>
      <c r="D32">
        <f>(BZ25+CC25+CF25+CI25+CL25+CO25+CR25+CU25+CX25+DA25+DD25+DG25+DJ25+DM25+DP25+DS25+DV25+DY25+EB25+EE25+EH25+EK25+EN25+EQ25+ET25+EW25+EZ25+FC25+FF25+FI25+FL25+FO25+FR25+FU25+FX25+GA25+GD25+GG25+GJ25+GM25+GP25+GS25+GV25+GY25+HB25+HE25+HH25+HK25+HN25+HQ25+HT25+HW25+HZ25+IC25+IF25+II25+IL25+IO25+IR25)/59</f>
        <v>78.644067796610173</v>
      </c>
    </row>
    <row r="33" spans="2:4" x14ac:dyDescent="0.25">
      <c r="B33" t="s">
        <v>3216</v>
      </c>
      <c r="C33" t="s">
        <v>3235</v>
      </c>
      <c r="D33">
        <f>(CA25+CD25+CG25+CJ25+CM25+CP25+CS25+CV25+CY25+DB25+DE25+DH25+DK25+DN25+DQ25+DT25+DW25+DZ25+EC25+EF25+EI25+EL25+EO25+ER25+EU25+EX25+FA25+FD25+FG25+FJ25+FM25+FP25+FS25+FV25+FY25+GB25+GE25+GH25+GK25+GN25+GQ25+GT25+GW25+GZ25+HC25+HF25+HI25+HL25+HO25+HR25+HU25+HX25+IA25+ID25+IG25+IJ25+IM25+IP25+IS25)/59</f>
        <v>14.508851224105461</v>
      </c>
    </row>
    <row r="34" spans="2:4" x14ac:dyDescent="0.25">
      <c r="B34" t="s">
        <v>3217</v>
      </c>
      <c r="C34" t="s">
        <v>3235</v>
      </c>
      <c r="D34">
        <f>(CB25+CE25+CH25+CK25+CN25+CQ25+CT25+CW25+CZ25+DC25+DF25+DI25+DL25+DO25+DR25+DU25+DX25+EA25+ED25+EG25+EJ25+EM25+EP26+ES25+EV25+EY25+FB25+FE25+FH25+FK25+FN25+FQ25+FT25+FW25+FZ25+GC25+GF25+GI25+GL25+GO25+GR25+GU25+GX25+HA25+HD25+HG25+HJ25+HM25+HP25+HS25+HV25+HY25+IB25+IE25+IH25+IK25+IN25+IQ25+IT25)/59</f>
        <v>1.1864406779661016</v>
      </c>
    </row>
    <row r="35" spans="2:4" x14ac:dyDescent="0.25">
      <c r="B35" t="s">
        <v>3218</v>
      </c>
    </row>
    <row r="36" spans="2:4" x14ac:dyDescent="0.25">
      <c r="C36" t="s">
        <v>3236</v>
      </c>
      <c r="D36">
        <f>(IU25+IX25+JA25+JD25+JG25+JJ25+JM25+JP25+JS25+JV25+JY25+KB25+KE25)/13</f>
        <v>89.230769230769226</v>
      </c>
    </row>
    <row r="37" spans="2:4" x14ac:dyDescent="0.25">
      <c r="B37" t="s">
        <v>3216</v>
      </c>
      <c r="C37" t="s">
        <v>3236</v>
      </c>
      <c r="D37">
        <f>(IV25+IY25+JB25+JE25+JH25+JK25+JQ25+JT25+JW25+JZ25+KC25+KF25)/13</f>
        <v>10.76923076923077</v>
      </c>
    </row>
    <row r="38" spans="2:4" x14ac:dyDescent="0.25">
      <c r="B38" t="s">
        <v>3217</v>
      </c>
      <c r="C38" t="s">
        <v>3236</v>
      </c>
      <c r="D38">
        <f>(IW25+IZ25+JC25+JF25+JI25+JL25+JO25+JR25+JU25+JX25+KA25+KD25+KG25)/13</f>
        <v>0</v>
      </c>
    </row>
    <row r="39" spans="2:4" x14ac:dyDescent="0.25">
      <c r="B39" t="s">
        <v>3218</v>
      </c>
    </row>
    <row r="40" spans="2:4" ht="37.5" customHeight="1" x14ac:dyDescent="0.25">
      <c r="C40" t="s">
        <v>3237</v>
      </c>
      <c r="D40" s="56">
        <f>(KH25+KK25+KN25+KQ25+KT25+KW25+KZ25+LC25+LF25+LI25+LL25+LO25+LR25+LU25+LX25+MA25+MD25+MG25+MJ25+MM25+MP25+MS25+MV25+MY25+NB25+NE25+NH25+NK25+NN25+NQ25+NT25+NW25+NZ25+OC25+OF25+OI25+OL25+OO25+OR25+OU25+OX25+PA25+PD25+PG25+PJ25+PM25+PP25+PS25+PV25+PY25+QB25+QE25+QH25+QK25+QN25+QQ25+QT25+QW25+QZ25+RC25+RF25)/61</f>
        <v>92.295245901639348</v>
      </c>
    </row>
    <row r="41" spans="2:4" x14ac:dyDescent="0.25">
      <c r="B41" t="s">
        <v>3216</v>
      </c>
      <c r="C41" t="s">
        <v>3237</v>
      </c>
      <c r="D41">
        <f>(KI25+KL25+KO25+KR25+KU25+KX25+LA25+LD25+LG25+LJ25+LM25+LP25+LS25+LV25+LY25+MB25+ME25+MH25+MK25+MN25+MQ25+MT25+MW25+MZ25+NC25+NF25+NI25+NL25+NO25+NR25+NU25+NX25+OA25+OD25+OG25+OJ25+OM25+OP25+OS25+OV25+OY25+PB25+PE25+PH25+PK25+PN25+PQ25+PT25+PW25+PZ25+QC25+QF25+QI25+QL25+QO25+QR25+QU25+QX25+RA25+RD25+RG25)/61</f>
        <v>5.9344262295081966</v>
      </c>
    </row>
    <row r="42" spans="2:4" x14ac:dyDescent="0.25">
      <c r="B42" t="s">
        <v>3217</v>
      </c>
      <c r="C42" t="s">
        <v>3237</v>
      </c>
      <c r="D42">
        <f>(KJ25+KM25+KP25+KS25+KV25+KY25+LB25+LE25+LH25+LK25+LN25+LQ25+LT25+LW25+LZ25+MC25+MF25+MI25+ML25+MO25+MR25+MU25+MX25+NA25+ND25+NG25+NJ25+NM25+NP25+NS25+NV25+NY25+OB25+OE25+OH25+OK25+ON25+OQ25+OT25+OW25+OZ25+PC25+PF25+PI25+PL25+PO25+PR25+PU25+PX25+QA25+QD25+QG25+QJ25+QM25+QP25+QS25+QV25+QY25+RB25+RE25+RH25)/61</f>
        <v>0</v>
      </c>
    </row>
    <row r="43" spans="2:4" x14ac:dyDescent="0.25">
      <c r="B43" t="s">
        <v>3218</v>
      </c>
    </row>
    <row r="44" spans="2:4" x14ac:dyDescent="0.25">
      <c r="C44" t="s">
        <v>3238</v>
      </c>
      <c r="D44">
        <f>(RI25+RL25+RO25+RR25+RU25+RX25+SA25+SD25+SG25+SJ25+SM25+SP25+SS25+SV25+SY25+TB25+TE25+TH25+TK25+TN25+TQ25+TT25+TW25+TZ25+UC25+UF25+UI25+UL25+UO25+UR25+UU25+UX25+VA25+VD25+VG25+VJ25+VM25+VS25)/39</f>
        <v>96.410256410256409</v>
      </c>
    </row>
    <row r="45" spans="2:4" x14ac:dyDescent="0.25">
      <c r="B45" t="s">
        <v>3216</v>
      </c>
      <c r="C45" t="s">
        <v>3238</v>
      </c>
      <c r="D45">
        <f>(RJ25+RM25+RP25+RS25+RV25+RY25+SB25+SE25+SH25+SK25+SN25+SQ25+ST25+SW25+SZ25+TC25+TF25+TI25+TL25+TO25+TR25+TU25+TX25+UA25+UD25+UG25+UJ25+UM25+UP25+US25+UV25+UY25+VB25+VE25+VH25+VK25+VN25+VQ25+VT25)/39</f>
        <v>0.41025641025641024</v>
      </c>
    </row>
    <row r="46" spans="2:4" x14ac:dyDescent="0.25">
      <c r="B46" t="s">
        <v>3217</v>
      </c>
      <c r="C46" t="s">
        <v>3238</v>
      </c>
      <c r="D46">
        <f>(RK25+RN25+RQ25+RT25+RW25+RZ25+SC25+SF25+SI25+SL25+SO25+SR25+SU25+SX25+TA25+TD25+TG25+TJ25+TM25+TP25+TS25+TV25+TY25+UB25+UE25+UH25+UK25+UN25+UQ25+UT25+UW25+UZ25+VC25+VF25+VI25+VL25+VO25+VR25+VU25)/39</f>
        <v>0</v>
      </c>
    </row>
    <row r="47" spans="2:4" x14ac:dyDescent="0.25">
      <c r="B47" t="s">
        <v>3218</v>
      </c>
    </row>
    <row r="49" spans="2:2" x14ac:dyDescent="0.25">
      <c r="B49" t="s">
        <v>3216</v>
      </c>
    </row>
    <row r="50" spans="2:2" x14ac:dyDescent="0.25">
      <c r="B50" t="s">
        <v>3217</v>
      </c>
    </row>
    <row r="51" spans="2:2" x14ac:dyDescent="0.25">
      <c r="B51" t="s">
        <v>3218</v>
      </c>
    </row>
  </sheetData>
  <mergeCells count="419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22" workbookViewId="0">
      <selection activeCell="B14" sqref="B14:B38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01" t="s">
        <v>0</v>
      </c>
      <c r="B4" s="101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73" t="s">
        <v>2</v>
      </c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 t="s">
        <v>2</v>
      </c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 t="s">
        <v>2</v>
      </c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 t="s">
        <v>2</v>
      </c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103"/>
      <c r="KW4" s="113" t="s">
        <v>181</v>
      </c>
      <c r="KX4" s="82"/>
      <c r="KY4" s="82"/>
      <c r="KZ4" s="82"/>
      <c r="LA4" s="82"/>
      <c r="LB4" s="82"/>
      <c r="LC4" s="82"/>
      <c r="LD4" s="82"/>
      <c r="LE4" s="82"/>
      <c r="LF4" s="82"/>
      <c r="LG4" s="82"/>
      <c r="LH4" s="82"/>
      <c r="LI4" s="82"/>
      <c r="LJ4" s="82"/>
      <c r="LK4" s="82"/>
      <c r="LL4" s="82"/>
      <c r="LM4" s="82"/>
      <c r="LN4" s="82"/>
      <c r="LO4" s="82"/>
      <c r="LP4" s="82"/>
      <c r="LQ4" s="82"/>
      <c r="LR4" s="82"/>
      <c r="LS4" s="82"/>
      <c r="LT4" s="82"/>
      <c r="LU4" s="82"/>
      <c r="LV4" s="82"/>
      <c r="LW4" s="82"/>
      <c r="LX4" s="82"/>
      <c r="LY4" s="82"/>
      <c r="LZ4" s="82"/>
      <c r="MA4" s="82"/>
      <c r="MB4" s="82"/>
      <c r="MC4" s="82"/>
      <c r="MD4" s="82"/>
      <c r="ME4" s="82"/>
      <c r="MF4" s="82"/>
      <c r="MG4" s="82"/>
      <c r="MH4" s="82"/>
      <c r="MI4" s="82"/>
      <c r="MJ4" s="82"/>
      <c r="MK4" s="82"/>
      <c r="ML4" s="82"/>
      <c r="MM4" s="82"/>
      <c r="MN4" s="82"/>
      <c r="MO4" s="82"/>
      <c r="MP4" s="70" t="s">
        <v>244</v>
      </c>
      <c r="MQ4" s="71"/>
      <c r="MR4" s="71"/>
      <c r="MS4" s="71"/>
      <c r="MT4" s="71"/>
      <c r="MU4" s="71"/>
      <c r="MV4" s="71"/>
      <c r="MW4" s="71"/>
      <c r="MX4" s="71"/>
      <c r="MY4" s="71"/>
      <c r="MZ4" s="71"/>
      <c r="NA4" s="71"/>
      <c r="NB4" s="71"/>
      <c r="NC4" s="71"/>
      <c r="ND4" s="71"/>
      <c r="NE4" s="71"/>
      <c r="NF4" s="71"/>
      <c r="NG4" s="71"/>
      <c r="NH4" s="71"/>
      <c r="NI4" s="71"/>
      <c r="NJ4" s="71"/>
      <c r="NK4" s="71"/>
      <c r="NL4" s="71"/>
      <c r="NM4" s="71"/>
      <c r="NN4" s="71"/>
      <c r="NO4" s="71"/>
      <c r="NP4" s="71"/>
      <c r="NQ4" s="71"/>
      <c r="NR4" s="71"/>
      <c r="NS4" s="71"/>
      <c r="NT4" s="71"/>
      <c r="NU4" s="71"/>
      <c r="NV4" s="71"/>
      <c r="NW4" s="71"/>
      <c r="NX4" s="71"/>
      <c r="NY4" s="71"/>
      <c r="NZ4" s="71"/>
      <c r="OA4" s="71"/>
      <c r="OB4" s="71"/>
      <c r="OC4" s="71"/>
      <c r="OD4" s="71"/>
      <c r="OE4" s="71"/>
      <c r="OF4" s="71"/>
      <c r="OG4" s="71"/>
      <c r="OH4" s="71"/>
      <c r="OI4" s="71"/>
      <c r="OJ4" s="71"/>
      <c r="OK4" s="71"/>
      <c r="OL4" s="71"/>
      <c r="OM4" s="71"/>
      <c r="ON4" s="71"/>
      <c r="OO4" s="71"/>
      <c r="OP4" s="71"/>
      <c r="OQ4" s="72"/>
      <c r="OR4" s="128" t="s">
        <v>244</v>
      </c>
      <c r="OS4" s="128"/>
      <c r="OT4" s="128"/>
      <c r="OU4" s="128"/>
      <c r="OV4" s="128"/>
      <c r="OW4" s="128"/>
      <c r="OX4" s="128"/>
      <c r="OY4" s="128"/>
      <c r="OZ4" s="128"/>
      <c r="PA4" s="128"/>
      <c r="PB4" s="128"/>
      <c r="PC4" s="128"/>
      <c r="PD4" s="128"/>
      <c r="PE4" s="128"/>
      <c r="PF4" s="128"/>
      <c r="PG4" s="128"/>
      <c r="PH4" s="128"/>
      <c r="PI4" s="128"/>
      <c r="PJ4" s="128"/>
      <c r="PK4" s="128"/>
      <c r="PL4" s="128"/>
      <c r="PM4" s="128"/>
      <c r="PN4" s="128"/>
      <c r="PO4" s="128"/>
      <c r="PP4" s="128"/>
      <c r="PQ4" s="128"/>
      <c r="PR4" s="128"/>
      <c r="PS4" s="128"/>
      <c r="PT4" s="128"/>
      <c r="PU4" s="128"/>
      <c r="PV4" s="128" t="s">
        <v>244</v>
      </c>
      <c r="PW4" s="128"/>
      <c r="PX4" s="128"/>
      <c r="PY4" s="128"/>
      <c r="PZ4" s="128"/>
      <c r="QA4" s="128"/>
      <c r="QB4" s="128"/>
      <c r="QC4" s="128"/>
      <c r="QD4" s="128"/>
      <c r="QE4" s="128"/>
      <c r="QF4" s="128"/>
      <c r="QG4" s="128"/>
      <c r="QH4" s="128"/>
      <c r="QI4" s="128"/>
      <c r="QJ4" s="128"/>
      <c r="QK4" s="128"/>
      <c r="QL4" s="128"/>
      <c r="QM4" s="128"/>
      <c r="QN4" s="128"/>
      <c r="QO4" s="128"/>
      <c r="QP4" s="128"/>
      <c r="QQ4" s="128"/>
      <c r="QR4" s="128"/>
      <c r="QS4" s="128"/>
      <c r="QT4" s="128"/>
      <c r="QU4" s="128"/>
      <c r="QV4" s="128"/>
      <c r="QW4" s="128"/>
      <c r="QX4" s="128"/>
      <c r="QY4" s="128"/>
      <c r="QZ4" s="128"/>
      <c r="RA4" s="128"/>
      <c r="RB4" s="128"/>
      <c r="RC4" s="128"/>
      <c r="RD4" s="128"/>
      <c r="RE4" s="128"/>
      <c r="RF4" s="70" t="s">
        <v>244</v>
      </c>
      <c r="RG4" s="71"/>
      <c r="RH4" s="71"/>
      <c r="RI4" s="71"/>
      <c r="RJ4" s="71"/>
      <c r="RK4" s="71"/>
      <c r="RL4" s="71"/>
      <c r="RM4" s="71"/>
      <c r="RN4" s="71"/>
      <c r="RO4" s="71"/>
      <c r="RP4" s="71"/>
      <c r="RQ4" s="71"/>
      <c r="RR4" s="71"/>
      <c r="RS4" s="71"/>
      <c r="RT4" s="71"/>
      <c r="RU4" s="71"/>
      <c r="RV4" s="71"/>
      <c r="RW4" s="71"/>
      <c r="RX4" s="71"/>
      <c r="RY4" s="71"/>
      <c r="RZ4" s="71"/>
      <c r="SA4" s="71"/>
      <c r="SB4" s="71"/>
      <c r="SC4" s="71"/>
      <c r="SD4" s="71"/>
      <c r="SE4" s="71"/>
      <c r="SF4" s="71"/>
      <c r="SG4" s="71"/>
      <c r="SH4" s="71"/>
      <c r="SI4" s="71"/>
      <c r="SJ4" s="71"/>
      <c r="SK4" s="71"/>
      <c r="SL4" s="72"/>
      <c r="SM4" s="73" t="s">
        <v>244</v>
      </c>
      <c r="SN4" s="74"/>
      <c r="SO4" s="74"/>
      <c r="SP4" s="74"/>
      <c r="SQ4" s="74"/>
      <c r="SR4" s="74"/>
      <c r="SS4" s="74"/>
      <c r="ST4" s="74"/>
      <c r="SU4" s="74"/>
      <c r="SV4" s="74"/>
      <c r="SW4" s="74"/>
      <c r="SX4" s="74"/>
      <c r="SY4" s="74"/>
      <c r="SZ4" s="74"/>
      <c r="TA4" s="74"/>
      <c r="TB4" s="74"/>
      <c r="TC4" s="74"/>
      <c r="TD4" s="74"/>
      <c r="TE4" s="74"/>
      <c r="TF4" s="74"/>
      <c r="TG4" s="74"/>
      <c r="TH4" s="74"/>
      <c r="TI4" s="74"/>
      <c r="TJ4" s="74"/>
      <c r="TK4" s="74"/>
      <c r="TL4" s="74"/>
      <c r="TM4" s="74"/>
      <c r="TN4" s="74"/>
      <c r="TO4" s="74"/>
      <c r="TP4" s="74"/>
      <c r="TQ4" s="74"/>
      <c r="TR4" s="74"/>
      <c r="TS4" s="74"/>
      <c r="TT4" s="74"/>
      <c r="TU4" s="74"/>
      <c r="TV4" s="74"/>
      <c r="TW4" s="74"/>
      <c r="TX4" s="74"/>
      <c r="TY4" s="74"/>
      <c r="TZ4" s="74"/>
      <c r="UA4" s="74"/>
      <c r="UB4" s="104"/>
      <c r="UC4" s="85" t="s">
        <v>291</v>
      </c>
      <c r="UD4" s="116"/>
      <c r="UE4" s="116"/>
      <c r="UF4" s="116"/>
      <c r="UG4" s="116"/>
      <c r="UH4" s="116"/>
      <c r="UI4" s="116"/>
      <c r="UJ4" s="116"/>
      <c r="UK4" s="116"/>
      <c r="UL4" s="116"/>
      <c r="UM4" s="116"/>
      <c r="UN4" s="116"/>
      <c r="UO4" s="116"/>
      <c r="UP4" s="116"/>
      <c r="UQ4" s="116"/>
      <c r="UR4" s="116"/>
      <c r="US4" s="116"/>
      <c r="UT4" s="116"/>
      <c r="UU4" s="116"/>
      <c r="UV4" s="116"/>
      <c r="UW4" s="116"/>
      <c r="UX4" s="116"/>
      <c r="UY4" s="116"/>
      <c r="UZ4" s="116"/>
      <c r="VA4" s="116"/>
      <c r="VB4" s="116"/>
      <c r="VC4" s="116"/>
      <c r="VD4" s="116"/>
      <c r="VE4" s="116"/>
      <c r="VF4" s="116"/>
      <c r="VG4" s="116"/>
      <c r="VH4" s="116"/>
      <c r="VI4" s="116"/>
      <c r="VJ4" s="116"/>
      <c r="VK4" s="116"/>
      <c r="VL4" s="116"/>
      <c r="VM4" s="116"/>
      <c r="VN4" s="116"/>
      <c r="VO4" s="116"/>
      <c r="VP4" s="116"/>
      <c r="VQ4" s="116"/>
      <c r="VR4" s="116"/>
      <c r="VS4" s="116"/>
      <c r="VT4" s="116"/>
      <c r="VU4" s="116"/>
      <c r="VV4" s="116"/>
      <c r="VW4" s="116"/>
      <c r="VX4" s="116"/>
      <c r="VY4" s="116"/>
      <c r="VZ4" s="116"/>
      <c r="WA4" s="116"/>
      <c r="WB4" s="116"/>
      <c r="WC4" s="116"/>
      <c r="WD4" s="116"/>
      <c r="WE4" s="116"/>
      <c r="WF4" s="116"/>
      <c r="WG4" s="116"/>
      <c r="WH4" s="116"/>
      <c r="WI4" s="116"/>
      <c r="WJ4" s="116"/>
      <c r="WK4" s="116"/>
      <c r="WL4" s="116"/>
      <c r="WM4" s="116"/>
      <c r="WN4" s="116"/>
      <c r="WO4" s="116"/>
      <c r="WP4" s="116"/>
      <c r="WQ4" s="116"/>
      <c r="WR4" s="116"/>
      <c r="WS4" s="116"/>
      <c r="WT4" s="116"/>
      <c r="WU4" s="116"/>
      <c r="WV4" s="116"/>
      <c r="WW4" s="116"/>
      <c r="WX4" s="116"/>
      <c r="WY4" s="116"/>
      <c r="WZ4" s="116"/>
      <c r="XA4" s="116"/>
      <c r="XB4" s="116"/>
      <c r="XC4" s="116"/>
      <c r="XD4" s="116"/>
      <c r="XE4" s="116"/>
      <c r="XF4" s="116"/>
      <c r="XG4" s="116"/>
      <c r="XH4" s="116"/>
      <c r="XI4" s="116"/>
      <c r="XJ4" s="116"/>
      <c r="XK4" s="116"/>
      <c r="XL4" s="116"/>
      <c r="XM4" s="116"/>
      <c r="XN4" s="116"/>
      <c r="XO4" s="116"/>
      <c r="XP4" s="116"/>
      <c r="XQ4" s="116"/>
      <c r="XR4" s="116"/>
      <c r="XS4" s="116"/>
      <c r="XT4" s="116"/>
      <c r="XU4" s="116"/>
      <c r="XV4" s="116"/>
      <c r="XW4" s="116"/>
      <c r="XX4" s="116"/>
      <c r="XY4" s="116"/>
      <c r="XZ4" s="116"/>
      <c r="YA4" s="116"/>
      <c r="YB4" s="116"/>
      <c r="YC4" s="116"/>
      <c r="YD4" s="116"/>
      <c r="YE4" s="116"/>
      <c r="YF4" s="116"/>
      <c r="YG4" s="116"/>
      <c r="YH4" s="116"/>
      <c r="YI4" s="116"/>
      <c r="YJ4" s="116"/>
      <c r="YK4" s="116"/>
      <c r="YL4" s="116"/>
      <c r="YM4" s="116"/>
      <c r="YN4" s="116"/>
      <c r="YO4" s="116"/>
      <c r="YP4" s="116"/>
      <c r="YQ4" s="116"/>
      <c r="YR4" s="116"/>
      <c r="YS4" s="116"/>
      <c r="YT4" s="116"/>
      <c r="YU4" s="116"/>
      <c r="YV4" s="116"/>
      <c r="YW4" s="116"/>
      <c r="YX4" s="116"/>
      <c r="YY4" s="116"/>
      <c r="YZ4" s="116"/>
      <c r="ZA4" s="116"/>
      <c r="ZB4" s="116"/>
      <c r="ZC4" s="116"/>
      <c r="ZD4" s="116"/>
      <c r="ZE4" s="116"/>
      <c r="ZF4" s="116"/>
      <c r="ZG4" s="116"/>
      <c r="ZH4" s="116"/>
      <c r="ZI4" s="116"/>
      <c r="ZJ4" s="116"/>
      <c r="ZK4" s="116"/>
      <c r="ZL4" s="116"/>
      <c r="ZM4" s="116"/>
      <c r="ZN4" s="116"/>
      <c r="ZO4" s="116"/>
      <c r="ZP4" s="116"/>
      <c r="ZQ4" s="116"/>
      <c r="ZR4" s="116"/>
      <c r="ZS4" s="116"/>
      <c r="ZT4" s="116"/>
      <c r="ZU4" s="116"/>
      <c r="ZV4" s="116"/>
      <c r="ZW4" s="116"/>
      <c r="ZX4" s="116"/>
      <c r="ZY4" s="116"/>
      <c r="ZZ4" s="116"/>
      <c r="AAA4" s="116"/>
      <c r="AAB4" s="116"/>
      <c r="AAC4" s="116"/>
      <c r="AAD4" s="116"/>
      <c r="AAE4" s="117"/>
    </row>
    <row r="5" spans="1:707" ht="15" customHeight="1" x14ac:dyDescent="0.25">
      <c r="A5" s="101"/>
      <c r="B5" s="101"/>
      <c r="C5" s="76" t="s">
        <v>88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90" t="s">
        <v>86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151" t="s">
        <v>3</v>
      </c>
      <c r="EL5" s="151"/>
      <c r="EM5" s="151"/>
      <c r="EN5" s="151"/>
      <c r="EO5" s="151"/>
      <c r="EP5" s="151"/>
      <c r="EQ5" s="151"/>
      <c r="ER5" s="151"/>
      <c r="ES5" s="151"/>
      <c r="ET5" s="151"/>
      <c r="EU5" s="151"/>
      <c r="EV5" s="151"/>
      <c r="EW5" s="151"/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/>
      <c r="FJ5" s="151"/>
      <c r="FK5" s="151"/>
      <c r="FL5" s="151"/>
      <c r="FM5" s="151"/>
      <c r="FN5" s="151"/>
      <c r="FO5" s="151"/>
      <c r="FP5" s="151"/>
      <c r="FQ5" s="151"/>
      <c r="FR5" s="151"/>
      <c r="FS5" s="151"/>
      <c r="FT5" s="151"/>
      <c r="FU5" s="151"/>
      <c r="FV5" s="151"/>
      <c r="FW5" s="151"/>
      <c r="FX5" s="151" t="s">
        <v>2380</v>
      </c>
      <c r="FY5" s="151"/>
      <c r="FZ5" s="151"/>
      <c r="GA5" s="151"/>
      <c r="GB5" s="151"/>
      <c r="GC5" s="151"/>
      <c r="GD5" s="151"/>
      <c r="GE5" s="151"/>
      <c r="GF5" s="151"/>
      <c r="GG5" s="151"/>
      <c r="GH5" s="151"/>
      <c r="GI5" s="151"/>
      <c r="GJ5" s="151"/>
      <c r="GK5" s="151"/>
      <c r="GL5" s="151"/>
      <c r="GM5" s="151"/>
      <c r="GN5" s="151"/>
      <c r="GO5" s="151"/>
      <c r="GP5" s="151"/>
      <c r="GQ5" s="151"/>
      <c r="GR5" s="151"/>
      <c r="GS5" s="151"/>
      <c r="GT5" s="151"/>
      <c r="GU5" s="151"/>
      <c r="GV5" s="151"/>
      <c r="GW5" s="151"/>
      <c r="GX5" s="151"/>
      <c r="GY5" s="151"/>
      <c r="GZ5" s="151"/>
      <c r="HA5" s="151"/>
      <c r="HB5" s="151"/>
      <c r="HC5" s="151"/>
      <c r="HD5" s="151"/>
      <c r="HE5" s="151"/>
      <c r="HF5" s="151"/>
      <c r="HG5" s="151"/>
      <c r="HH5" s="151"/>
      <c r="HI5" s="151"/>
      <c r="HJ5" s="151"/>
      <c r="HK5" s="151"/>
      <c r="HL5" s="151"/>
      <c r="HM5" s="151"/>
      <c r="HN5" s="151" t="s">
        <v>899</v>
      </c>
      <c r="HO5" s="151"/>
      <c r="HP5" s="151"/>
      <c r="HQ5" s="151"/>
      <c r="HR5" s="151"/>
      <c r="HS5" s="151"/>
      <c r="HT5" s="151"/>
      <c r="HU5" s="151"/>
      <c r="HV5" s="151"/>
      <c r="HW5" s="151"/>
      <c r="HX5" s="151"/>
      <c r="HY5" s="151"/>
      <c r="HZ5" s="151"/>
      <c r="IA5" s="151"/>
      <c r="IB5" s="151"/>
      <c r="IC5" s="151"/>
      <c r="ID5" s="151"/>
      <c r="IE5" s="151"/>
      <c r="IF5" s="151"/>
      <c r="IG5" s="151"/>
      <c r="IH5" s="151"/>
      <c r="II5" s="151"/>
      <c r="IJ5" s="151"/>
      <c r="IK5" s="151"/>
      <c r="IL5" s="151"/>
      <c r="IM5" s="151"/>
      <c r="IN5" s="151"/>
      <c r="IO5" s="151"/>
      <c r="IP5" s="151"/>
      <c r="IQ5" s="151"/>
      <c r="IR5" s="151"/>
      <c r="IS5" s="151"/>
      <c r="IT5" s="151"/>
      <c r="IU5" s="151"/>
      <c r="IV5" s="151"/>
      <c r="IW5" s="151"/>
      <c r="IX5" s="151"/>
      <c r="IY5" s="151"/>
      <c r="IZ5" s="151"/>
      <c r="JA5" s="151"/>
      <c r="JB5" s="151"/>
      <c r="JC5" s="151"/>
      <c r="JD5" s="151"/>
      <c r="JE5" s="151"/>
      <c r="JF5" s="151"/>
      <c r="JG5" s="151"/>
      <c r="JH5" s="151"/>
      <c r="JI5" s="151"/>
      <c r="JJ5" s="151"/>
      <c r="JK5" s="151"/>
      <c r="JL5" s="151"/>
      <c r="JM5" s="151"/>
      <c r="JN5" s="151"/>
      <c r="JO5" s="151"/>
      <c r="JP5" s="151"/>
      <c r="JQ5" s="151"/>
      <c r="JR5" s="151"/>
      <c r="JS5" s="151"/>
      <c r="JT5" s="151"/>
      <c r="JU5" s="151"/>
      <c r="JV5" s="151"/>
      <c r="JW5" s="151"/>
      <c r="JX5" s="151"/>
      <c r="JY5" s="151"/>
      <c r="JZ5" s="151"/>
      <c r="KA5" s="151"/>
      <c r="KB5" s="151"/>
      <c r="KC5" s="151"/>
      <c r="KD5" s="151"/>
      <c r="KE5" s="151"/>
      <c r="KF5" s="151"/>
      <c r="KG5" s="151"/>
      <c r="KH5" s="151"/>
      <c r="KI5" s="151"/>
      <c r="KJ5" s="151"/>
      <c r="KK5" s="151"/>
      <c r="KL5" s="151"/>
      <c r="KM5" s="151"/>
      <c r="KN5" s="151"/>
      <c r="KO5" s="151"/>
      <c r="KP5" s="151"/>
      <c r="KQ5" s="151"/>
      <c r="KR5" s="151"/>
      <c r="KS5" s="151"/>
      <c r="KT5" s="151"/>
      <c r="KU5" s="151"/>
      <c r="KV5" s="151"/>
      <c r="KW5" s="76" t="s">
        <v>909</v>
      </c>
      <c r="KX5" s="76"/>
      <c r="KY5" s="76"/>
      <c r="KZ5" s="76"/>
      <c r="LA5" s="76"/>
      <c r="LB5" s="76"/>
      <c r="LC5" s="76"/>
      <c r="LD5" s="76"/>
      <c r="LE5" s="76"/>
      <c r="LF5" s="76"/>
      <c r="LG5" s="76"/>
      <c r="LH5" s="76"/>
      <c r="LI5" s="76"/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76"/>
      <c r="MB5" s="76"/>
      <c r="MC5" s="76"/>
      <c r="MD5" s="76"/>
      <c r="ME5" s="76"/>
      <c r="MF5" s="76"/>
      <c r="MG5" s="76"/>
      <c r="MH5" s="76"/>
      <c r="MI5" s="76"/>
      <c r="MJ5" s="76"/>
      <c r="MK5" s="76"/>
      <c r="ML5" s="76"/>
      <c r="MM5" s="76"/>
      <c r="MN5" s="76"/>
      <c r="MO5" s="76"/>
      <c r="MP5" s="91" t="s">
        <v>387</v>
      </c>
      <c r="MQ5" s="91"/>
      <c r="MR5" s="91"/>
      <c r="MS5" s="91"/>
      <c r="MT5" s="91"/>
      <c r="MU5" s="91"/>
      <c r="MV5" s="91"/>
      <c r="MW5" s="91"/>
      <c r="MX5" s="91"/>
      <c r="MY5" s="91"/>
      <c r="MZ5" s="91"/>
      <c r="NA5" s="91"/>
      <c r="NB5" s="91"/>
      <c r="NC5" s="91"/>
      <c r="ND5" s="91"/>
      <c r="NE5" s="91"/>
      <c r="NF5" s="91"/>
      <c r="NG5" s="91"/>
      <c r="NH5" s="91"/>
      <c r="NI5" s="91"/>
      <c r="NJ5" s="91"/>
      <c r="NK5" s="91"/>
      <c r="NL5" s="91"/>
      <c r="NM5" s="91"/>
      <c r="NN5" s="91"/>
      <c r="NO5" s="91"/>
      <c r="NP5" s="91"/>
      <c r="NQ5" s="91"/>
      <c r="NR5" s="91"/>
      <c r="NS5" s="91"/>
      <c r="NT5" s="91"/>
      <c r="NU5" s="91"/>
      <c r="NV5" s="91"/>
      <c r="NW5" s="91"/>
      <c r="NX5" s="91"/>
      <c r="NY5" s="91"/>
      <c r="NZ5" s="91"/>
      <c r="OA5" s="91"/>
      <c r="OB5" s="91"/>
      <c r="OC5" s="91"/>
      <c r="OD5" s="91"/>
      <c r="OE5" s="91"/>
      <c r="OF5" s="91"/>
      <c r="OG5" s="91"/>
      <c r="OH5" s="91"/>
      <c r="OI5" s="91"/>
      <c r="OJ5" s="91"/>
      <c r="OK5" s="91"/>
      <c r="OL5" s="91"/>
      <c r="OM5" s="91"/>
      <c r="ON5" s="91"/>
      <c r="OO5" s="91"/>
      <c r="OP5" s="91"/>
      <c r="OQ5" s="91"/>
      <c r="OR5" s="134" t="s">
        <v>245</v>
      </c>
      <c r="OS5" s="134"/>
      <c r="OT5" s="134"/>
      <c r="OU5" s="134"/>
      <c r="OV5" s="134"/>
      <c r="OW5" s="134"/>
      <c r="OX5" s="134"/>
      <c r="OY5" s="134"/>
      <c r="OZ5" s="134"/>
      <c r="PA5" s="134"/>
      <c r="PB5" s="134"/>
      <c r="PC5" s="134"/>
      <c r="PD5" s="134"/>
      <c r="PE5" s="134"/>
      <c r="PF5" s="134"/>
      <c r="PG5" s="134"/>
      <c r="PH5" s="134"/>
      <c r="PI5" s="134"/>
      <c r="PJ5" s="134"/>
      <c r="PK5" s="134"/>
      <c r="PL5" s="134"/>
      <c r="PM5" s="134"/>
      <c r="PN5" s="134"/>
      <c r="PO5" s="134"/>
      <c r="PP5" s="134"/>
      <c r="PQ5" s="134"/>
      <c r="PR5" s="134"/>
      <c r="PS5" s="134"/>
      <c r="PT5" s="134"/>
      <c r="PU5" s="134"/>
      <c r="PV5" s="161" t="s">
        <v>426</v>
      </c>
      <c r="PW5" s="161"/>
      <c r="PX5" s="161"/>
      <c r="PY5" s="161"/>
      <c r="PZ5" s="161"/>
      <c r="QA5" s="161"/>
      <c r="QB5" s="161"/>
      <c r="QC5" s="161"/>
      <c r="QD5" s="161"/>
      <c r="QE5" s="161"/>
      <c r="QF5" s="161"/>
      <c r="QG5" s="161"/>
      <c r="QH5" s="161"/>
      <c r="QI5" s="161"/>
      <c r="QJ5" s="161"/>
      <c r="QK5" s="161"/>
      <c r="QL5" s="161"/>
      <c r="QM5" s="161"/>
      <c r="QN5" s="161"/>
      <c r="QO5" s="161"/>
      <c r="QP5" s="161"/>
      <c r="QQ5" s="161"/>
      <c r="QR5" s="161"/>
      <c r="QS5" s="161"/>
      <c r="QT5" s="161"/>
      <c r="QU5" s="161"/>
      <c r="QV5" s="161"/>
      <c r="QW5" s="161"/>
      <c r="QX5" s="161"/>
      <c r="QY5" s="161"/>
      <c r="QZ5" s="161"/>
      <c r="RA5" s="161"/>
      <c r="RB5" s="161"/>
      <c r="RC5" s="161"/>
      <c r="RD5" s="161"/>
      <c r="RE5" s="161"/>
      <c r="RF5" s="127" t="s">
        <v>438</v>
      </c>
      <c r="RG5" s="127"/>
      <c r="RH5" s="127"/>
      <c r="RI5" s="127"/>
      <c r="RJ5" s="127"/>
      <c r="RK5" s="127"/>
      <c r="RL5" s="127"/>
      <c r="RM5" s="127"/>
      <c r="RN5" s="127"/>
      <c r="RO5" s="127"/>
      <c r="RP5" s="127"/>
      <c r="RQ5" s="127"/>
      <c r="RR5" s="127"/>
      <c r="RS5" s="127"/>
      <c r="RT5" s="127"/>
      <c r="RU5" s="127"/>
      <c r="RV5" s="127"/>
      <c r="RW5" s="127"/>
      <c r="RX5" s="127"/>
      <c r="RY5" s="127"/>
      <c r="RZ5" s="127"/>
      <c r="SA5" s="127"/>
      <c r="SB5" s="127"/>
      <c r="SC5" s="127"/>
      <c r="SD5" s="127"/>
      <c r="SE5" s="127"/>
      <c r="SF5" s="127"/>
      <c r="SG5" s="127"/>
      <c r="SH5" s="127"/>
      <c r="SI5" s="127"/>
      <c r="SJ5" s="127"/>
      <c r="SK5" s="127"/>
      <c r="SL5" s="127"/>
      <c r="SM5" s="161" t="s">
        <v>246</v>
      </c>
      <c r="SN5" s="161"/>
      <c r="SO5" s="161"/>
      <c r="SP5" s="161"/>
      <c r="SQ5" s="161"/>
      <c r="SR5" s="161"/>
      <c r="SS5" s="161"/>
      <c r="ST5" s="161"/>
      <c r="SU5" s="161"/>
      <c r="SV5" s="161"/>
      <c r="SW5" s="161"/>
      <c r="SX5" s="161"/>
      <c r="SY5" s="161"/>
      <c r="SZ5" s="161"/>
      <c r="TA5" s="161"/>
      <c r="TB5" s="161"/>
      <c r="TC5" s="161"/>
      <c r="TD5" s="161"/>
      <c r="TE5" s="161"/>
      <c r="TF5" s="161"/>
      <c r="TG5" s="161"/>
      <c r="TH5" s="161"/>
      <c r="TI5" s="161"/>
      <c r="TJ5" s="161"/>
      <c r="TK5" s="161"/>
      <c r="TL5" s="161"/>
      <c r="TM5" s="161"/>
      <c r="TN5" s="161"/>
      <c r="TO5" s="161"/>
      <c r="TP5" s="161"/>
      <c r="TQ5" s="161"/>
      <c r="TR5" s="161"/>
      <c r="TS5" s="161"/>
      <c r="TT5" s="161"/>
      <c r="TU5" s="161"/>
      <c r="TV5" s="161"/>
      <c r="TW5" s="161"/>
      <c r="TX5" s="161"/>
      <c r="TY5" s="161"/>
      <c r="TZ5" s="161"/>
      <c r="UA5" s="161"/>
      <c r="UB5" s="161"/>
      <c r="UC5" s="66" t="s">
        <v>292</v>
      </c>
      <c r="UD5" s="66"/>
      <c r="UE5" s="66"/>
      <c r="UF5" s="66"/>
      <c r="UG5" s="66"/>
      <c r="UH5" s="66"/>
      <c r="UI5" s="66"/>
      <c r="UJ5" s="66"/>
      <c r="UK5" s="66"/>
      <c r="UL5" s="66"/>
      <c r="UM5" s="66"/>
      <c r="UN5" s="66"/>
      <c r="UO5" s="66"/>
      <c r="UP5" s="66"/>
      <c r="UQ5" s="66"/>
      <c r="UR5" s="66"/>
      <c r="US5" s="66"/>
      <c r="UT5" s="66"/>
      <c r="UU5" s="66"/>
      <c r="UV5" s="66"/>
      <c r="UW5" s="66"/>
      <c r="UX5" s="66"/>
      <c r="UY5" s="66"/>
      <c r="UZ5" s="66"/>
      <c r="VA5" s="66"/>
      <c r="VB5" s="66"/>
      <c r="VC5" s="66"/>
      <c r="VD5" s="66"/>
      <c r="VE5" s="66"/>
      <c r="VF5" s="66"/>
      <c r="VG5" s="66"/>
      <c r="VH5" s="66"/>
      <c r="VI5" s="66"/>
      <c r="VJ5" s="66"/>
      <c r="VK5" s="66"/>
      <c r="VL5" s="66"/>
      <c r="VM5" s="66"/>
      <c r="VN5" s="66"/>
      <c r="VO5" s="66"/>
      <c r="VP5" s="66"/>
      <c r="VQ5" s="66"/>
      <c r="VR5" s="66"/>
      <c r="VS5" s="66"/>
      <c r="VT5" s="66"/>
      <c r="VU5" s="66"/>
      <c r="VV5" s="66"/>
      <c r="VW5" s="66"/>
      <c r="VX5" s="66"/>
      <c r="VY5" s="66"/>
      <c r="VZ5" s="66"/>
      <c r="WA5" s="66"/>
      <c r="WB5" s="66"/>
      <c r="WC5" s="66"/>
      <c r="WD5" s="66"/>
      <c r="WE5" s="66"/>
      <c r="WF5" s="66"/>
      <c r="WG5" s="66"/>
      <c r="WH5" s="66"/>
      <c r="WI5" s="66"/>
      <c r="WJ5" s="66"/>
      <c r="WK5" s="66"/>
      <c r="WL5" s="66"/>
      <c r="WM5" s="66"/>
      <c r="WN5" s="66"/>
      <c r="WO5" s="66"/>
      <c r="WP5" s="66"/>
      <c r="WQ5" s="66"/>
      <c r="WR5" s="66"/>
      <c r="WS5" s="66"/>
      <c r="WT5" s="66"/>
      <c r="WU5" s="66"/>
      <c r="WV5" s="66"/>
      <c r="WW5" s="66"/>
      <c r="WX5" s="66"/>
      <c r="WY5" s="66"/>
      <c r="WZ5" s="66"/>
      <c r="XA5" s="66"/>
      <c r="XB5" s="66"/>
      <c r="XC5" s="66"/>
      <c r="XD5" s="66"/>
      <c r="XE5" s="66"/>
      <c r="XF5" s="66"/>
      <c r="XG5" s="66"/>
      <c r="XH5" s="66"/>
      <c r="XI5" s="66"/>
      <c r="XJ5" s="66"/>
      <c r="XK5" s="66"/>
      <c r="XL5" s="66"/>
      <c r="XM5" s="66"/>
      <c r="XN5" s="66"/>
      <c r="XO5" s="66"/>
      <c r="XP5" s="66"/>
      <c r="XQ5" s="66"/>
      <c r="XR5" s="66"/>
      <c r="XS5" s="66"/>
      <c r="XT5" s="66"/>
      <c r="XU5" s="66"/>
      <c r="XV5" s="66"/>
      <c r="XW5" s="66"/>
      <c r="XX5" s="66"/>
      <c r="XY5" s="66"/>
      <c r="XZ5" s="66"/>
      <c r="YA5" s="66"/>
      <c r="YB5" s="66"/>
      <c r="YC5" s="66"/>
      <c r="YD5" s="66"/>
      <c r="YE5" s="66"/>
      <c r="YF5" s="66"/>
      <c r="YG5" s="66"/>
      <c r="YH5" s="66"/>
      <c r="YI5" s="66"/>
      <c r="YJ5" s="66"/>
      <c r="YK5" s="66"/>
      <c r="YL5" s="66"/>
      <c r="YM5" s="66"/>
      <c r="YN5" s="66"/>
      <c r="YO5" s="66"/>
      <c r="YP5" s="66"/>
      <c r="YQ5" s="66"/>
      <c r="YR5" s="66"/>
      <c r="YS5" s="66"/>
      <c r="YT5" s="66"/>
      <c r="YU5" s="66"/>
      <c r="YV5" s="66"/>
      <c r="YW5" s="66"/>
      <c r="YX5" s="66"/>
      <c r="YY5" s="66"/>
      <c r="YZ5" s="66"/>
      <c r="ZA5" s="66"/>
      <c r="ZB5" s="66"/>
      <c r="ZC5" s="66"/>
      <c r="ZD5" s="66"/>
      <c r="ZE5" s="66"/>
      <c r="ZF5" s="66"/>
      <c r="ZG5" s="66"/>
      <c r="ZH5" s="66"/>
      <c r="ZI5" s="66"/>
      <c r="ZJ5" s="66"/>
      <c r="ZK5" s="66"/>
      <c r="ZL5" s="66"/>
      <c r="ZM5" s="66"/>
      <c r="ZN5" s="66"/>
      <c r="ZO5" s="66"/>
      <c r="ZP5" s="66"/>
      <c r="ZQ5" s="66"/>
      <c r="ZR5" s="66"/>
      <c r="ZS5" s="66"/>
      <c r="ZT5" s="66"/>
      <c r="ZU5" s="66"/>
      <c r="ZV5" s="66"/>
      <c r="ZW5" s="66"/>
      <c r="ZX5" s="66"/>
      <c r="ZY5" s="66"/>
      <c r="ZZ5" s="66"/>
      <c r="AAA5" s="66"/>
      <c r="AAB5" s="66"/>
      <c r="AAC5" s="66"/>
      <c r="AAD5" s="66"/>
      <c r="AAE5" s="66"/>
    </row>
    <row r="6" spans="1:707" ht="4.1500000000000004" hidden="1" customHeight="1" x14ac:dyDescent="0.25">
      <c r="A6" s="101"/>
      <c r="B6" s="10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157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05"/>
      <c r="DW6" s="105"/>
      <c r="DX6" s="105"/>
      <c r="DY6" s="105"/>
      <c r="DZ6" s="105"/>
      <c r="EA6" s="105"/>
      <c r="EB6" s="105"/>
      <c r="EC6" s="105"/>
      <c r="ED6" s="105"/>
      <c r="EE6" s="105"/>
      <c r="EF6" s="105"/>
      <c r="EG6" s="105"/>
      <c r="EH6" s="105"/>
      <c r="EI6" s="105"/>
      <c r="EJ6" s="105"/>
      <c r="EK6" s="159"/>
      <c r="EL6" s="159"/>
      <c r="EM6" s="159"/>
      <c r="EN6" s="159"/>
      <c r="EO6" s="159"/>
      <c r="EP6" s="159"/>
      <c r="EQ6" s="159"/>
      <c r="ER6" s="159"/>
      <c r="ES6" s="159"/>
      <c r="ET6" s="159"/>
      <c r="EU6" s="159"/>
      <c r="EV6" s="159"/>
      <c r="EW6" s="159"/>
      <c r="EX6" s="159"/>
      <c r="EY6" s="159"/>
      <c r="EZ6" s="159"/>
      <c r="FA6" s="159"/>
      <c r="FB6" s="159"/>
      <c r="FC6" s="159"/>
      <c r="FD6" s="159"/>
      <c r="FE6" s="159"/>
      <c r="FF6" s="159"/>
      <c r="FG6" s="159"/>
      <c r="FH6" s="159"/>
      <c r="FI6" s="159"/>
      <c r="FJ6" s="159"/>
      <c r="FK6" s="159"/>
      <c r="FL6" s="159"/>
      <c r="FM6" s="159"/>
      <c r="FN6" s="159"/>
      <c r="FO6" s="159"/>
      <c r="FP6" s="159"/>
      <c r="FQ6" s="159"/>
      <c r="FR6" s="159"/>
      <c r="FS6" s="159"/>
      <c r="FT6" s="159"/>
      <c r="FU6" s="159"/>
      <c r="FV6" s="159"/>
      <c r="FW6" s="159"/>
      <c r="FX6" s="159"/>
      <c r="FY6" s="159"/>
      <c r="FZ6" s="159"/>
      <c r="GA6" s="159"/>
      <c r="GB6" s="159"/>
      <c r="GC6" s="159"/>
      <c r="GD6" s="159"/>
      <c r="GE6" s="159"/>
      <c r="GF6" s="159"/>
      <c r="GG6" s="159"/>
      <c r="GH6" s="159"/>
      <c r="GI6" s="159"/>
      <c r="GJ6" s="159"/>
      <c r="GK6" s="159"/>
      <c r="GL6" s="159"/>
      <c r="GM6" s="159"/>
      <c r="GN6" s="159"/>
      <c r="GO6" s="159"/>
      <c r="GP6" s="159"/>
      <c r="GQ6" s="159"/>
      <c r="GR6" s="159"/>
      <c r="GS6" s="159"/>
      <c r="GT6" s="159"/>
      <c r="GU6" s="159"/>
      <c r="GV6" s="159"/>
      <c r="GW6" s="159"/>
      <c r="GX6" s="159"/>
      <c r="GY6" s="159"/>
      <c r="GZ6" s="159"/>
      <c r="HA6" s="159"/>
      <c r="HB6" s="159"/>
      <c r="HC6" s="159"/>
      <c r="HD6" s="159"/>
      <c r="HE6" s="159"/>
      <c r="HF6" s="159"/>
      <c r="HG6" s="159"/>
      <c r="HH6" s="159"/>
      <c r="HI6" s="159"/>
      <c r="HJ6" s="159"/>
      <c r="HK6" s="159"/>
      <c r="HL6" s="159"/>
      <c r="HM6" s="159"/>
      <c r="HN6" s="159"/>
      <c r="HO6" s="159"/>
      <c r="HP6" s="159"/>
      <c r="HQ6" s="159"/>
      <c r="HR6" s="159"/>
      <c r="HS6" s="159"/>
      <c r="HT6" s="159"/>
      <c r="HU6" s="159"/>
      <c r="HV6" s="159"/>
      <c r="HW6" s="159"/>
      <c r="HX6" s="159"/>
      <c r="HY6" s="159"/>
      <c r="HZ6" s="159"/>
      <c r="IA6" s="159"/>
      <c r="IB6" s="159"/>
      <c r="IC6" s="159"/>
      <c r="ID6" s="159"/>
      <c r="IE6" s="159"/>
      <c r="IF6" s="159"/>
      <c r="IG6" s="159"/>
      <c r="IH6" s="159"/>
      <c r="II6" s="159"/>
      <c r="IJ6" s="159"/>
      <c r="IK6" s="159"/>
      <c r="IL6" s="159"/>
      <c r="IM6" s="159"/>
      <c r="IN6" s="159"/>
      <c r="IO6" s="159"/>
      <c r="IP6" s="159"/>
      <c r="IQ6" s="159"/>
      <c r="IR6" s="159"/>
      <c r="IS6" s="159"/>
      <c r="IT6" s="159"/>
      <c r="IU6" s="159"/>
      <c r="IV6" s="159"/>
      <c r="IW6" s="159"/>
      <c r="IX6" s="159"/>
      <c r="IY6" s="159"/>
      <c r="IZ6" s="159"/>
      <c r="JA6" s="159"/>
      <c r="JB6" s="159"/>
      <c r="JC6" s="159"/>
      <c r="JD6" s="159"/>
      <c r="JE6" s="159"/>
      <c r="JF6" s="159"/>
      <c r="JG6" s="159"/>
      <c r="JH6" s="159"/>
      <c r="JI6" s="159"/>
      <c r="JJ6" s="159"/>
      <c r="JK6" s="159"/>
      <c r="JL6" s="159"/>
      <c r="JM6" s="159"/>
      <c r="JN6" s="159"/>
      <c r="JO6" s="159"/>
      <c r="JP6" s="159"/>
      <c r="JQ6" s="159"/>
      <c r="JR6" s="159"/>
      <c r="JS6" s="159"/>
      <c r="JT6" s="159"/>
      <c r="JU6" s="159"/>
      <c r="JV6" s="159"/>
      <c r="JW6" s="159"/>
      <c r="JX6" s="159"/>
      <c r="JY6" s="159"/>
      <c r="JZ6" s="159"/>
      <c r="KA6" s="159"/>
      <c r="KB6" s="159"/>
      <c r="KC6" s="159"/>
      <c r="KD6" s="159"/>
      <c r="KE6" s="159"/>
      <c r="KF6" s="159"/>
      <c r="KG6" s="159"/>
      <c r="KH6" s="159"/>
      <c r="KI6" s="159"/>
      <c r="KJ6" s="159"/>
      <c r="KK6" s="159"/>
      <c r="KL6" s="159"/>
      <c r="KM6" s="159"/>
      <c r="KN6" s="159"/>
      <c r="KO6" s="159"/>
      <c r="KP6" s="159"/>
      <c r="KQ6" s="159"/>
      <c r="KR6" s="159"/>
      <c r="KS6" s="159"/>
      <c r="KT6" s="159"/>
      <c r="KU6" s="159"/>
      <c r="KV6" s="159"/>
      <c r="KW6" s="76"/>
      <c r="KX6" s="76"/>
      <c r="KY6" s="76"/>
      <c r="KZ6" s="76"/>
      <c r="LA6" s="76"/>
      <c r="LB6" s="76"/>
      <c r="LC6" s="76"/>
      <c r="LD6" s="76"/>
      <c r="LE6" s="76"/>
      <c r="LF6" s="76"/>
      <c r="LG6" s="76"/>
      <c r="LH6" s="76"/>
      <c r="LI6" s="76"/>
      <c r="LJ6" s="76"/>
      <c r="LK6" s="76"/>
      <c r="LL6" s="76"/>
      <c r="LM6" s="76"/>
      <c r="LN6" s="76"/>
      <c r="LO6" s="76"/>
      <c r="LP6" s="76"/>
      <c r="LQ6" s="76"/>
      <c r="LR6" s="76"/>
      <c r="LS6" s="76"/>
      <c r="LT6" s="76"/>
      <c r="LU6" s="76"/>
      <c r="LV6" s="76"/>
      <c r="LW6" s="76"/>
      <c r="LX6" s="76"/>
      <c r="LY6" s="76"/>
      <c r="LZ6" s="76"/>
      <c r="MA6" s="76"/>
      <c r="MB6" s="76"/>
      <c r="MC6" s="76"/>
      <c r="MD6" s="76"/>
      <c r="ME6" s="76"/>
      <c r="MF6" s="76"/>
      <c r="MG6" s="76"/>
      <c r="MH6" s="76"/>
      <c r="MI6" s="76"/>
      <c r="MJ6" s="76"/>
      <c r="MK6" s="76"/>
      <c r="ML6" s="76"/>
      <c r="MM6" s="76"/>
      <c r="MN6" s="76"/>
      <c r="MO6" s="76"/>
      <c r="MP6" s="105"/>
      <c r="MQ6" s="105"/>
      <c r="MR6" s="105"/>
      <c r="MS6" s="105"/>
      <c r="MT6" s="105"/>
      <c r="MU6" s="105"/>
      <c r="MV6" s="105"/>
      <c r="MW6" s="105"/>
      <c r="MX6" s="105"/>
      <c r="MY6" s="105"/>
      <c r="MZ6" s="105"/>
      <c r="NA6" s="105"/>
      <c r="NB6" s="105"/>
      <c r="NC6" s="105"/>
      <c r="ND6" s="105"/>
      <c r="NE6" s="105"/>
      <c r="NF6" s="105"/>
      <c r="NG6" s="105"/>
      <c r="NH6" s="105"/>
      <c r="NI6" s="105"/>
      <c r="NJ6" s="105"/>
      <c r="NK6" s="105"/>
      <c r="NL6" s="105"/>
      <c r="NM6" s="105"/>
      <c r="NN6" s="105"/>
      <c r="NO6" s="105"/>
      <c r="NP6" s="105"/>
      <c r="NQ6" s="105"/>
      <c r="NR6" s="105"/>
      <c r="NS6" s="105"/>
      <c r="NT6" s="105"/>
      <c r="NU6" s="105"/>
      <c r="NV6" s="105"/>
      <c r="NW6" s="105"/>
      <c r="NX6" s="105"/>
      <c r="NY6" s="105"/>
      <c r="NZ6" s="105"/>
      <c r="OA6" s="105"/>
      <c r="OB6" s="105"/>
      <c r="OC6" s="105"/>
      <c r="OD6" s="105"/>
      <c r="OE6" s="105"/>
      <c r="OF6" s="105"/>
      <c r="OG6" s="105"/>
      <c r="OH6" s="105"/>
      <c r="OI6" s="105"/>
      <c r="OJ6" s="105"/>
      <c r="OK6" s="105"/>
      <c r="OL6" s="105"/>
      <c r="OM6" s="105"/>
      <c r="ON6" s="105"/>
      <c r="OO6" s="105"/>
      <c r="OP6" s="105"/>
      <c r="OQ6" s="105"/>
      <c r="OR6" s="134"/>
      <c r="OS6" s="134"/>
      <c r="OT6" s="134"/>
      <c r="OU6" s="134"/>
      <c r="OV6" s="134"/>
      <c r="OW6" s="134"/>
      <c r="OX6" s="134"/>
      <c r="OY6" s="134"/>
      <c r="OZ6" s="134"/>
      <c r="PA6" s="134"/>
      <c r="PB6" s="134"/>
      <c r="PC6" s="134"/>
      <c r="PD6" s="134"/>
      <c r="PE6" s="134"/>
      <c r="PF6" s="134"/>
      <c r="PG6" s="134"/>
      <c r="PH6" s="134"/>
      <c r="PI6" s="134"/>
      <c r="PJ6" s="134"/>
      <c r="PK6" s="134"/>
      <c r="PL6" s="134"/>
      <c r="PM6" s="134"/>
      <c r="PN6" s="134"/>
      <c r="PO6" s="134"/>
      <c r="PP6" s="134"/>
      <c r="PQ6" s="134"/>
      <c r="PR6" s="134"/>
      <c r="PS6" s="134"/>
      <c r="PT6" s="134"/>
      <c r="PU6" s="134"/>
      <c r="PV6" s="162"/>
      <c r="PW6" s="162"/>
      <c r="PX6" s="162"/>
      <c r="PY6" s="162"/>
      <c r="PZ6" s="162"/>
      <c r="QA6" s="162"/>
      <c r="QB6" s="162"/>
      <c r="QC6" s="162"/>
      <c r="QD6" s="162"/>
      <c r="QE6" s="162"/>
      <c r="QF6" s="162"/>
      <c r="QG6" s="162"/>
      <c r="QH6" s="162"/>
      <c r="QI6" s="162"/>
      <c r="QJ6" s="162"/>
      <c r="QK6" s="162"/>
      <c r="QL6" s="162"/>
      <c r="QM6" s="162"/>
      <c r="QN6" s="162"/>
      <c r="QO6" s="162"/>
      <c r="QP6" s="162"/>
      <c r="QQ6" s="162"/>
      <c r="QR6" s="162"/>
      <c r="QS6" s="162"/>
      <c r="QT6" s="162"/>
      <c r="QU6" s="162"/>
      <c r="QV6" s="162"/>
      <c r="QW6" s="162"/>
      <c r="QX6" s="162"/>
      <c r="QY6" s="162"/>
      <c r="QZ6" s="162"/>
      <c r="RA6" s="162"/>
      <c r="RB6" s="162"/>
      <c r="RC6" s="162"/>
      <c r="RD6" s="162"/>
      <c r="RE6" s="162"/>
      <c r="RF6" s="127"/>
      <c r="RG6" s="127"/>
      <c r="RH6" s="127"/>
      <c r="RI6" s="127"/>
      <c r="RJ6" s="127"/>
      <c r="RK6" s="127"/>
      <c r="RL6" s="127"/>
      <c r="RM6" s="127"/>
      <c r="RN6" s="127"/>
      <c r="RO6" s="127"/>
      <c r="RP6" s="127"/>
      <c r="RQ6" s="127"/>
      <c r="RR6" s="127"/>
      <c r="RS6" s="127"/>
      <c r="RT6" s="127"/>
      <c r="RU6" s="127"/>
      <c r="RV6" s="127"/>
      <c r="RW6" s="127"/>
      <c r="RX6" s="127"/>
      <c r="RY6" s="127"/>
      <c r="RZ6" s="127"/>
      <c r="SA6" s="127"/>
      <c r="SB6" s="127"/>
      <c r="SC6" s="127"/>
      <c r="SD6" s="127"/>
      <c r="SE6" s="127"/>
      <c r="SF6" s="127"/>
      <c r="SG6" s="127"/>
      <c r="SH6" s="127"/>
      <c r="SI6" s="127"/>
      <c r="SJ6" s="127"/>
      <c r="SK6" s="127"/>
      <c r="SL6" s="127"/>
      <c r="SM6" s="162"/>
      <c r="SN6" s="162"/>
      <c r="SO6" s="162"/>
      <c r="SP6" s="162"/>
      <c r="SQ6" s="162"/>
      <c r="SR6" s="162"/>
      <c r="SS6" s="162"/>
      <c r="ST6" s="162"/>
      <c r="SU6" s="162"/>
      <c r="SV6" s="162"/>
      <c r="SW6" s="162"/>
      <c r="SX6" s="162"/>
      <c r="SY6" s="162"/>
      <c r="SZ6" s="162"/>
      <c r="TA6" s="162"/>
      <c r="TB6" s="162"/>
      <c r="TC6" s="162"/>
      <c r="TD6" s="162"/>
      <c r="TE6" s="162"/>
      <c r="TF6" s="162"/>
      <c r="TG6" s="162"/>
      <c r="TH6" s="162"/>
      <c r="TI6" s="162"/>
      <c r="TJ6" s="162"/>
      <c r="TK6" s="162"/>
      <c r="TL6" s="162"/>
      <c r="TM6" s="162"/>
      <c r="TN6" s="162"/>
      <c r="TO6" s="162"/>
      <c r="TP6" s="162"/>
      <c r="TQ6" s="162"/>
      <c r="TR6" s="162"/>
      <c r="TS6" s="162"/>
      <c r="TT6" s="162"/>
      <c r="TU6" s="162"/>
      <c r="TV6" s="162"/>
      <c r="TW6" s="162"/>
      <c r="TX6" s="162"/>
      <c r="TY6" s="162"/>
      <c r="TZ6" s="162"/>
      <c r="UA6" s="162"/>
      <c r="UB6" s="162"/>
      <c r="UC6" s="66"/>
      <c r="UD6" s="66"/>
      <c r="UE6" s="66"/>
      <c r="UF6" s="66"/>
      <c r="UG6" s="66"/>
      <c r="UH6" s="66"/>
      <c r="UI6" s="66"/>
      <c r="UJ6" s="66"/>
      <c r="UK6" s="66"/>
      <c r="UL6" s="66"/>
      <c r="UM6" s="66"/>
      <c r="UN6" s="66"/>
      <c r="UO6" s="66"/>
      <c r="UP6" s="66"/>
      <c r="UQ6" s="66"/>
      <c r="UR6" s="66"/>
      <c r="US6" s="66"/>
      <c r="UT6" s="66"/>
      <c r="UU6" s="66"/>
      <c r="UV6" s="66"/>
      <c r="UW6" s="66"/>
      <c r="UX6" s="66"/>
      <c r="UY6" s="66"/>
      <c r="UZ6" s="66"/>
      <c r="VA6" s="66"/>
      <c r="VB6" s="66"/>
      <c r="VC6" s="66"/>
      <c r="VD6" s="66"/>
      <c r="VE6" s="66"/>
      <c r="VF6" s="66"/>
      <c r="VG6" s="66"/>
      <c r="VH6" s="66"/>
      <c r="VI6" s="66"/>
      <c r="VJ6" s="66"/>
      <c r="VK6" s="66"/>
      <c r="VL6" s="66"/>
      <c r="VM6" s="66"/>
      <c r="VN6" s="66"/>
      <c r="VO6" s="66"/>
      <c r="VP6" s="66"/>
      <c r="VQ6" s="66"/>
      <c r="VR6" s="66"/>
      <c r="VS6" s="66"/>
      <c r="VT6" s="66"/>
      <c r="VU6" s="66"/>
      <c r="VV6" s="66"/>
      <c r="VW6" s="66"/>
      <c r="VX6" s="66"/>
      <c r="VY6" s="66"/>
      <c r="VZ6" s="66"/>
      <c r="WA6" s="66"/>
      <c r="WB6" s="66"/>
      <c r="WC6" s="66"/>
      <c r="WD6" s="66"/>
      <c r="WE6" s="66"/>
      <c r="WF6" s="66"/>
      <c r="WG6" s="66"/>
      <c r="WH6" s="66"/>
      <c r="WI6" s="66"/>
      <c r="WJ6" s="66"/>
      <c r="WK6" s="66"/>
      <c r="WL6" s="66"/>
      <c r="WM6" s="66"/>
      <c r="WN6" s="66"/>
      <c r="WO6" s="66"/>
      <c r="WP6" s="66"/>
      <c r="WQ6" s="66"/>
      <c r="WR6" s="66"/>
      <c r="WS6" s="66"/>
      <c r="WT6" s="66"/>
      <c r="WU6" s="66"/>
      <c r="WV6" s="66"/>
      <c r="WW6" s="66"/>
      <c r="WX6" s="66"/>
      <c r="WY6" s="66"/>
      <c r="WZ6" s="66"/>
      <c r="XA6" s="66"/>
      <c r="XB6" s="66"/>
      <c r="XC6" s="66"/>
      <c r="XD6" s="66"/>
      <c r="XE6" s="66"/>
      <c r="XF6" s="66"/>
      <c r="XG6" s="66"/>
      <c r="XH6" s="66"/>
      <c r="XI6" s="66"/>
      <c r="XJ6" s="66"/>
      <c r="XK6" s="66"/>
      <c r="XL6" s="66"/>
      <c r="XM6" s="66"/>
      <c r="XN6" s="66"/>
      <c r="XO6" s="66"/>
      <c r="XP6" s="66"/>
      <c r="XQ6" s="66"/>
      <c r="XR6" s="66"/>
      <c r="XS6" s="66"/>
      <c r="XT6" s="66"/>
      <c r="XU6" s="66"/>
      <c r="XV6" s="66"/>
      <c r="XW6" s="66"/>
      <c r="XX6" s="66"/>
      <c r="XY6" s="66"/>
      <c r="XZ6" s="66"/>
      <c r="YA6" s="66"/>
      <c r="YB6" s="66"/>
      <c r="YC6" s="66"/>
      <c r="YD6" s="66"/>
      <c r="YE6" s="66"/>
      <c r="YF6" s="66"/>
      <c r="YG6" s="66"/>
      <c r="YH6" s="66"/>
      <c r="YI6" s="66"/>
      <c r="YJ6" s="66"/>
      <c r="YK6" s="66"/>
      <c r="YL6" s="66"/>
      <c r="YM6" s="66"/>
      <c r="YN6" s="66"/>
      <c r="YO6" s="66"/>
      <c r="YP6" s="66"/>
      <c r="YQ6" s="66"/>
      <c r="YR6" s="66"/>
      <c r="YS6" s="66"/>
      <c r="YT6" s="66"/>
      <c r="YU6" s="66"/>
      <c r="YV6" s="66"/>
      <c r="YW6" s="66"/>
      <c r="YX6" s="66"/>
      <c r="YY6" s="66"/>
      <c r="YZ6" s="66"/>
      <c r="ZA6" s="66"/>
      <c r="ZB6" s="66"/>
      <c r="ZC6" s="66"/>
      <c r="ZD6" s="66"/>
      <c r="ZE6" s="66"/>
      <c r="ZF6" s="66"/>
      <c r="ZG6" s="66"/>
      <c r="ZH6" s="66"/>
      <c r="ZI6" s="66"/>
      <c r="ZJ6" s="66"/>
      <c r="ZK6" s="66"/>
      <c r="ZL6" s="66"/>
      <c r="ZM6" s="66"/>
      <c r="ZN6" s="66"/>
      <c r="ZO6" s="66"/>
      <c r="ZP6" s="66"/>
      <c r="ZQ6" s="66"/>
      <c r="ZR6" s="66"/>
      <c r="ZS6" s="66"/>
      <c r="ZT6" s="66"/>
      <c r="ZU6" s="66"/>
      <c r="ZV6" s="66"/>
      <c r="ZW6" s="66"/>
      <c r="ZX6" s="66"/>
      <c r="ZY6" s="66"/>
      <c r="ZZ6" s="66"/>
      <c r="AAA6" s="66"/>
      <c r="AAB6" s="66"/>
      <c r="AAC6" s="66"/>
      <c r="AAD6" s="66"/>
      <c r="AAE6" s="66"/>
    </row>
    <row r="7" spans="1:707" ht="16.149999999999999" hidden="1" customHeight="1" x14ac:dyDescent="0.25">
      <c r="A7" s="101"/>
      <c r="B7" s="10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157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05"/>
      <c r="DZ7" s="105"/>
      <c r="EA7" s="105"/>
      <c r="EB7" s="105"/>
      <c r="EC7" s="105"/>
      <c r="ED7" s="105"/>
      <c r="EE7" s="105"/>
      <c r="EF7" s="105"/>
      <c r="EG7" s="105"/>
      <c r="EH7" s="105"/>
      <c r="EI7" s="105"/>
      <c r="EJ7" s="105"/>
      <c r="EK7" s="159"/>
      <c r="EL7" s="159"/>
      <c r="EM7" s="159"/>
      <c r="EN7" s="159"/>
      <c r="EO7" s="159"/>
      <c r="EP7" s="159"/>
      <c r="EQ7" s="159"/>
      <c r="ER7" s="159"/>
      <c r="ES7" s="159"/>
      <c r="ET7" s="159"/>
      <c r="EU7" s="159"/>
      <c r="EV7" s="159"/>
      <c r="EW7" s="159"/>
      <c r="EX7" s="159"/>
      <c r="EY7" s="159"/>
      <c r="EZ7" s="159"/>
      <c r="FA7" s="159"/>
      <c r="FB7" s="159"/>
      <c r="FC7" s="159"/>
      <c r="FD7" s="159"/>
      <c r="FE7" s="159"/>
      <c r="FF7" s="159"/>
      <c r="FG7" s="159"/>
      <c r="FH7" s="159"/>
      <c r="FI7" s="159"/>
      <c r="FJ7" s="159"/>
      <c r="FK7" s="159"/>
      <c r="FL7" s="159"/>
      <c r="FM7" s="159"/>
      <c r="FN7" s="159"/>
      <c r="FO7" s="159"/>
      <c r="FP7" s="159"/>
      <c r="FQ7" s="159"/>
      <c r="FR7" s="159"/>
      <c r="FS7" s="159"/>
      <c r="FT7" s="159"/>
      <c r="FU7" s="159"/>
      <c r="FV7" s="159"/>
      <c r="FW7" s="159"/>
      <c r="FX7" s="159"/>
      <c r="FY7" s="159"/>
      <c r="FZ7" s="159"/>
      <c r="GA7" s="159"/>
      <c r="GB7" s="159"/>
      <c r="GC7" s="159"/>
      <c r="GD7" s="159"/>
      <c r="GE7" s="159"/>
      <c r="GF7" s="159"/>
      <c r="GG7" s="159"/>
      <c r="GH7" s="159"/>
      <c r="GI7" s="159"/>
      <c r="GJ7" s="159"/>
      <c r="GK7" s="159"/>
      <c r="GL7" s="159"/>
      <c r="GM7" s="159"/>
      <c r="GN7" s="159"/>
      <c r="GO7" s="159"/>
      <c r="GP7" s="159"/>
      <c r="GQ7" s="159"/>
      <c r="GR7" s="159"/>
      <c r="GS7" s="159"/>
      <c r="GT7" s="159"/>
      <c r="GU7" s="159"/>
      <c r="GV7" s="159"/>
      <c r="GW7" s="159"/>
      <c r="GX7" s="159"/>
      <c r="GY7" s="159"/>
      <c r="GZ7" s="159"/>
      <c r="HA7" s="159"/>
      <c r="HB7" s="159"/>
      <c r="HC7" s="159"/>
      <c r="HD7" s="159"/>
      <c r="HE7" s="159"/>
      <c r="HF7" s="159"/>
      <c r="HG7" s="159"/>
      <c r="HH7" s="159"/>
      <c r="HI7" s="159"/>
      <c r="HJ7" s="159"/>
      <c r="HK7" s="159"/>
      <c r="HL7" s="159"/>
      <c r="HM7" s="159"/>
      <c r="HN7" s="159"/>
      <c r="HO7" s="159"/>
      <c r="HP7" s="159"/>
      <c r="HQ7" s="159"/>
      <c r="HR7" s="159"/>
      <c r="HS7" s="159"/>
      <c r="HT7" s="159"/>
      <c r="HU7" s="159"/>
      <c r="HV7" s="159"/>
      <c r="HW7" s="159"/>
      <c r="HX7" s="159"/>
      <c r="HY7" s="159"/>
      <c r="HZ7" s="159"/>
      <c r="IA7" s="159"/>
      <c r="IB7" s="159"/>
      <c r="IC7" s="159"/>
      <c r="ID7" s="159"/>
      <c r="IE7" s="159"/>
      <c r="IF7" s="159"/>
      <c r="IG7" s="159"/>
      <c r="IH7" s="159"/>
      <c r="II7" s="159"/>
      <c r="IJ7" s="159"/>
      <c r="IK7" s="159"/>
      <c r="IL7" s="159"/>
      <c r="IM7" s="159"/>
      <c r="IN7" s="159"/>
      <c r="IO7" s="159"/>
      <c r="IP7" s="159"/>
      <c r="IQ7" s="159"/>
      <c r="IR7" s="159"/>
      <c r="IS7" s="159"/>
      <c r="IT7" s="159"/>
      <c r="IU7" s="159"/>
      <c r="IV7" s="159"/>
      <c r="IW7" s="159"/>
      <c r="IX7" s="159"/>
      <c r="IY7" s="159"/>
      <c r="IZ7" s="159"/>
      <c r="JA7" s="159"/>
      <c r="JB7" s="159"/>
      <c r="JC7" s="159"/>
      <c r="JD7" s="159"/>
      <c r="JE7" s="159"/>
      <c r="JF7" s="159"/>
      <c r="JG7" s="159"/>
      <c r="JH7" s="159"/>
      <c r="JI7" s="159"/>
      <c r="JJ7" s="159"/>
      <c r="JK7" s="159"/>
      <c r="JL7" s="159"/>
      <c r="JM7" s="159"/>
      <c r="JN7" s="159"/>
      <c r="JO7" s="159"/>
      <c r="JP7" s="159"/>
      <c r="JQ7" s="159"/>
      <c r="JR7" s="159"/>
      <c r="JS7" s="159"/>
      <c r="JT7" s="159"/>
      <c r="JU7" s="159"/>
      <c r="JV7" s="159"/>
      <c r="JW7" s="159"/>
      <c r="JX7" s="159"/>
      <c r="JY7" s="159"/>
      <c r="JZ7" s="159"/>
      <c r="KA7" s="159"/>
      <c r="KB7" s="159"/>
      <c r="KC7" s="159"/>
      <c r="KD7" s="159"/>
      <c r="KE7" s="159"/>
      <c r="KF7" s="159"/>
      <c r="KG7" s="159"/>
      <c r="KH7" s="159"/>
      <c r="KI7" s="159"/>
      <c r="KJ7" s="159"/>
      <c r="KK7" s="159"/>
      <c r="KL7" s="159"/>
      <c r="KM7" s="159"/>
      <c r="KN7" s="159"/>
      <c r="KO7" s="159"/>
      <c r="KP7" s="159"/>
      <c r="KQ7" s="159"/>
      <c r="KR7" s="159"/>
      <c r="KS7" s="159"/>
      <c r="KT7" s="159"/>
      <c r="KU7" s="159"/>
      <c r="KV7" s="159"/>
      <c r="KW7" s="76"/>
      <c r="KX7" s="76"/>
      <c r="KY7" s="76"/>
      <c r="KZ7" s="76"/>
      <c r="LA7" s="76"/>
      <c r="LB7" s="76"/>
      <c r="LC7" s="76"/>
      <c r="LD7" s="76"/>
      <c r="LE7" s="76"/>
      <c r="LF7" s="76"/>
      <c r="LG7" s="76"/>
      <c r="LH7" s="76"/>
      <c r="LI7" s="76"/>
      <c r="LJ7" s="76"/>
      <c r="LK7" s="76"/>
      <c r="LL7" s="76"/>
      <c r="LM7" s="76"/>
      <c r="LN7" s="76"/>
      <c r="LO7" s="76"/>
      <c r="LP7" s="76"/>
      <c r="LQ7" s="76"/>
      <c r="LR7" s="76"/>
      <c r="LS7" s="76"/>
      <c r="LT7" s="76"/>
      <c r="LU7" s="76"/>
      <c r="LV7" s="76"/>
      <c r="LW7" s="76"/>
      <c r="LX7" s="76"/>
      <c r="LY7" s="76"/>
      <c r="LZ7" s="76"/>
      <c r="MA7" s="76"/>
      <c r="MB7" s="76"/>
      <c r="MC7" s="76"/>
      <c r="MD7" s="76"/>
      <c r="ME7" s="76"/>
      <c r="MF7" s="76"/>
      <c r="MG7" s="76"/>
      <c r="MH7" s="76"/>
      <c r="MI7" s="76"/>
      <c r="MJ7" s="76"/>
      <c r="MK7" s="76"/>
      <c r="ML7" s="76"/>
      <c r="MM7" s="76"/>
      <c r="MN7" s="76"/>
      <c r="MO7" s="76"/>
      <c r="MP7" s="105"/>
      <c r="MQ7" s="105"/>
      <c r="MR7" s="105"/>
      <c r="MS7" s="105"/>
      <c r="MT7" s="105"/>
      <c r="MU7" s="105"/>
      <c r="MV7" s="105"/>
      <c r="MW7" s="105"/>
      <c r="MX7" s="105"/>
      <c r="MY7" s="105"/>
      <c r="MZ7" s="105"/>
      <c r="NA7" s="105"/>
      <c r="NB7" s="105"/>
      <c r="NC7" s="105"/>
      <c r="ND7" s="105"/>
      <c r="NE7" s="105"/>
      <c r="NF7" s="105"/>
      <c r="NG7" s="105"/>
      <c r="NH7" s="105"/>
      <c r="NI7" s="105"/>
      <c r="NJ7" s="105"/>
      <c r="NK7" s="105"/>
      <c r="NL7" s="105"/>
      <c r="NM7" s="105"/>
      <c r="NN7" s="105"/>
      <c r="NO7" s="105"/>
      <c r="NP7" s="105"/>
      <c r="NQ7" s="105"/>
      <c r="NR7" s="105"/>
      <c r="NS7" s="105"/>
      <c r="NT7" s="105"/>
      <c r="NU7" s="105"/>
      <c r="NV7" s="105"/>
      <c r="NW7" s="105"/>
      <c r="NX7" s="105"/>
      <c r="NY7" s="105"/>
      <c r="NZ7" s="105"/>
      <c r="OA7" s="105"/>
      <c r="OB7" s="105"/>
      <c r="OC7" s="105"/>
      <c r="OD7" s="105"/>
      <c r="OE7" s="105"/>
      <c r="OF7" s="105"/>
      <c r="OG7" s="105"/>
      <c r="OH7" s="105"/>
      <c r="OI7" s="105"/>
      <c r="OJ7" s="105"/>
      <c r="OK7" s="105"/>
      <c r="OL7" s="105"/>
      <c r="OM7" s="105"/>
      <c r="ON7" s="105"/>
      <c r="OO7" s="105"/>
      <c r="OP7" s="105"/>
      <c r="OQ7" s="105"/>
      <c r="OR7" s="134"/>
      <c r="OS7" s="134"/>
      <c r="OT7" s="134"/>
      <c r="OU7" s="134"/>
      <c r="OV7" s="134"/>
      <c r="OW7" s="134"/>
      <c r="OX7" s="134"/>
      <c r="OY7" s="134"/>
      <c r="OZ7" s="134"/>
      <c r="PA7" s="134"/>
      <c r="PB7" s="134"/>
      <c r="PC7" s="134"/>
      <c r="PD7" s="134"/>
      <c r="PE7" s="134"/>
      <c r="PF7" s="134"/>
      <c r="PG7" s="134"/>
      <c r="PH7" s="134"/>
      <c r="PI7" s="134"/>
      <c r="PJ7" s="134"/>
      <c r="PK7" s="134"/>
      <c r="PL7" s="134"/>
      <c r="PM7" s="134"/>
      <c r="PN7" s="134"/>
      <c r="PO7" s="134"/>
      <c r="PP7" s="134"/>
      <c r="PQ7" s="134"/>
      <c r="PR7" s="134"/>
      <c r="PS7" s="134"/>
      <c r="PT7" s="134"/>
      <c r="PU7" s="134"/>
      <c r="PV7" s="162"/>
      <c r="PW7" s="162"/>
      <c r="PX7" s="162"/>
      <c r="PY7" s="162"/>
      <c r="PZ7" s="162"/>
      <c r="QA7" s="162"/>
      <c r="QB7" s="162"/>
      <c r="QC7" s="162"/>
      <c r="QD7" s="162"/>
      <c r="QE7" s="162"/>
      <c r="QF7" s="162"/>
      <c r="QG7" s="162"/>
      <c r="QH7" s="162"/>
      <c r="QI7" s="162"/>
      <c r="QJ7" s="162"/>
      <c r="QK7" s="162"/>
      <c r="QL7" s="162"/>
      <c r="QM7" s="162"/>
      <c r="QN7" s="162"/>
      <c r="QO7" s="162"/>
      <c r="QP7" s="162"/>
      <c r="QQ7" s="162"/>
      <c r="QR7" s="162"/>
      <c r="QS7" s="162"/>
      <c r="QT7" s="162"/>
      <c r="QU7" s="162"/>
      <c r="QV7" s="162"/>
      <c r="QW7" s="162"/>
      <c r="QX7" s="162"/>
      <c r="QY7" s="162"/>
      <c r="QZ7" s="162"/>
      <c r="RA7" s="162"/>
      <c r="RB7" s="162"/>
      <c r="RC7" s="162"/>
      <c r="RD7" s="162"/>
      <c r="RE7" s="162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27"/>
      <c r="RY7" s="127"/>
      <c r="RZ7" s="127"/>
      <c r="SA7" s="127"/>
      <c r="SB7" s="127"/>
      <c r="SC7" s="127"/>
      <c r="SD7" s="127"/>
      <c r="SE7" s="127"/>
      <c r="SF7" s="127"/>
      <c r="SG7" s="127"/>
      <c r="SH7" s="127"/>
      <c r="SI7" s="127"/>
      <c r="SJ7" s="127"/>
      <c r="SK7" s="127"/>
      <c r="SL7" s="127"/>
      <c r="SM7" s="162"/>
      <c r="SN7" s="162"/>
      <c r="SO7" s="162"/>
      <c r="SP7" s="162"/>
      <c r="SQ7" s="162"/>
      <c r="SR7" s="162"/>
      <c r="SS7" s="162"/>
      <c r="ST7" s="162"/>
      <c r="SU7" s="162"/>
      <c r="SV7" s="162"/>
      <c r="SW7" s="162"/>
      <c r="SX7" s="162"/>
      <c r="SY7" s="162"/>
      <c r="SZ7" s="162"/>
      <c r="TA7" s="162"/>
      <c r="TB7" s="162"/>
      <c r="TC7" s="162"/>
      <c r="TD7" s="162"/>
      <c r="TE7" s="162"/>
      <c r="TF7" s="162"/>
      <c r="TG7" s="162"/>
      <c r="TH7" s="162"/>
      <c r="TI7" s="162"/>
      <c r="TJ7" s="162"/>
      <c r="TK7" s="162"/>
      <c r="TL7" s="162"/>
      <c r="TM7" s="162"/>
      <c r="TN7" s="162"/>
      <c r="TO7" s="162"/>
      <c r="TP7" s="162"/>
      <c r="TQ7" s="162"/>
      <c r="TR7" s="162"/>
      <c r="TS7" s="162"/>
      <c r="TT7" s="162"/>
      <c r="TU7" s="162"/>
      <c r="TV7" s="162"/>
      <c r="TW7" s="162"/>
      <c r="TX7" s="162"/>
      <c r="TY7" s="162"/>
      <c r="TZ7" s="162"/>
      <c r="UA7" s="162"/>
      <c r="UB7" s="162"/>
      <c r="UC7" s="66"/>
      <c r="UD7" s="66"/>
      <c r="UE7" s="66"/>
      <c r="UF7" s="66"/>
      <c r="UG7" s="66"/>
      <c r="UH7" s="66"/>
      <c r="UI7" s="66"/>
      <c r="UJ7" s="66"/>
      <c r="UK7" s="66"/>
      <c r="UL7" s="66"/>
      <c r="UM7" s="66"/>
      <c r="UN7" s="66"/>
      <c r="UO7" s="66"/>
      <c r="UP7" s="66"/>
      <c r="UQ7" s="66"/>
      <c r="UR7" s="66"/>
      <c r="US7" s="66"/>
      <c r="UT7" s="66"/>
      <c r="UU7" s="66"/>
      <c r="UV7" s="66"/>
      <c r="UW7" s="66"/>
      <c r="UX7" s="66"/>
      <c r="UY7" s="66"/>
      <c r="UZ7" s="66"/>
      <c r="VA7" s="66"/>
      <c r="VB7" s="66"/>
      <c r="VC7" s="66"/>
      <c r="VD7" s="66"/>
      <c r="VE7" s="66"/>
      <c r="VF7" s="66"/>
      <c r="VG7" s="66"/>
      <c r="VH7" s="66"/>
      <c r="VI7" s="66"/>
      <c r="VJ7" s="66"/>
      <c r="VK7" s="66"/>
      <c r="VL7" s="66"/>
      <c r="VM7" s="66"/>
      <c r="VN7" s="66"/>
      <c r="VO7" s="66"/>
      <c r="VP7" s="66"/>
      <c r="VQ7" s="66"/>
      <c r="VR7" s="66"/>
      <c r="VS7" s="66"/>
      <c r="VT7" s="66"/>
      <c r="VU7" s="66"/>
      <c r="VV7" s="66"/>
      <c r="VW7" s="66"/>
      <c r="VX7" s="66"/>
      <c r="VY7" s="66"/>
      <c r="VZ7" s="66"/>
      <c r="WA7" s="66"/>
      <c r="WB7" s="66"/>
      <c r="WC7" s="66"/>
      <c r="WD7" s="66"/>
      <c r="WE7" s="66"/>
      <c r="WF7" s="66"/>
      <c r="WG7" s="66"/>
      <c r="WH7" s="66"/>
      <c r="WI7" s="66"/>
      <c r="WJ7" s="66"/>
      <c r="WK7" s="66"/>
      <c r="WL7" s="66"/>
      <c r="WM7" s="66"/>
      <c r="WN7" s="66"/>
      <c r="WO7" s="66"/>
      <c r="WP7" s="66"/>
      <c r="WQ7" s="66"/>
      <c r="WR7" s="66"/>
      <c r="WS7" s="66"/>
      <c r="WT7" s="66"/>
      <c r="WU7" s="66"/>
      <c r="WV7" s="66"/>
      <c r="WW7" s="66"/>
      <c r="WX7" s="66"/>
      <c r="WY7" s="66"/>
      <c r="WZ7" s="66"/>
      <c r="XA7" s="66"/>
      <c r="XB7" s="66"/>
      <c r="XC7" s="66"/>
      <c r="XD7" s="66"/>
      <c r="XE7" s="66"/>
      <c r="XF7" s="66"/>
      <c r="XG7" s="66"/>
      <c r="XH7" s="66"/>
      <c r="XI7" s="66"/>
      <c r="XJ7" s="66"/>
      <c r="XK7" s="66"/>
      <c r="XL7" s="66"/>
      <c r="XM7" s="66"/>
      <c r="XN7" s="66"/>
      <c r="XO7" s="66"/>
      <c r="XP7" s="66"/>
      <c r="XQ7" s="66"/>
      <c r="XR7" s="66"/>
      <c r="XS7" s="66"/>
      <c r="XT7" s="66"/>
      <c r="XU7" s="66"/>
      <c r="XV7" s="66"/>
      <c r="XW7" s="66"/>
      <c r="XX7" s="66"/>
      <c r="XY7" s="66"/>
      <c r="XZ7" s="66"/>
      <c r="YA7" s="66"/>
      <c r="YB7" s="66"/>
      <c r="YC7" s="66"/>
      <c r="YD7" s="66"/>
      <c r="YE7" s="66"/>
      <c r="YF7" s="66"/>
      <c r="YG7" s="66"/>
      <c r="YH7" s="66"/>
      <c r="YI7" s="66"/>
      <c r="YJ7" s="66"/>
      <c r="YK7" s="66"/>
      <c r="YL7" s="66"/>
      <c r="YM7" s="66"/>
      <c r="YN7" s="66"/>
      <c r="YO7" s="66"/>
      <c r="YP7" s="66"/>
      <c r="YQ7" s="66"/>
      <c r="YR7" s="66"/>
      <c r="YS7" s="66"/>
      <c r="YT7" s="66"/>
      <c r="YU7" s="66"/>
      <c r="YV7" s="66"/>
      <c r="YW7" s="66"/>
      <c r="YX7" s="66"/>
      <c r="YY7" s="66"/>
      <c r="YZ7" s="66"/>
      <c r="ZA7" s="66"/>
      <c r="ZB7" s="66"/>
      <c r="ZC7" s="66"/>
      <c r="ZD7" s="66"/>
      <c r="ZE7" s="66"/>
      <c r="ZF7" s="66"/>
      <c r="ZG7" s="66"/>
      <c r="ZH7" s="66"/>
      <c r="ZI7" s="66"/>
      <c r="ZJ7" s="66"/>
      <c r="ZK7" s="66"/>
      <c r="ZL7" s="66"/>
      <c r="ZM7" s="66"/>
      <c r="ZN7" s="66"/>
      <c r="ZO7" s="66"/>
      <c r="ZP7" s="66"/>
      <c r="ZQ7" s="66"/>
      <c r="ZR7" s="66"/>
      <c r="ZS7" s="66"/>
      <c r="ZT7" s="66"/>
      <c r="ZU7" s="66"/>
      <c r="ZV7" s="66"/>
      <c r="ZW7" s="66"/>
      <c r="ZX7" s="66"/>
      <c r="ZY7" s="66"/>
      <c r="ZZ7" s="66"/>
      <c r="AAA7" s="66"/>
      <c r="AAB7" s="66"/>
      <c r="AAC7" s="66"/>
      <c r="AAD7" s="66"/>
      <c r="AAE7" s="66"/>
    </row>
    <row r="8" spans="1:707" ht="17.45" hidden="1" customHeight="1" x14ac:dyDescent="0.25">
      <c r="A8" s="101"/>
      <c r="B8" s="10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157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105"/>
      <c r="DZ8" s="105"/>
      <c r="EA8" s="105"/>
      <c r="EB8" s="105"/>
      <c r="EC8" s="105"/>
      <c r="ED8" s="105"/>
      <c r="EE8" s="105"/>
      <c r="EF8" s="105"/>
      <c r="EG8" s="105"/>
      <c r="EH8" s="105"/>
      <c r="EI8" s="105"/>
      <c r="EJ8" s="105"/>
      <c r="EK8" s="159"/>
      <c r="EL8" s="159"/>
      <c r="EM8" s="159"/>
      <c r="EN8" s="159"/>
      <c r="EO8" s="159"/>
      <c r="EP8" s="159"/>
      <c r="EQ8" s="159"/>
      <c r="ER8" s="159"/>
      <c r="ES8" s="159"/>
      <c r="ET8" s="159"/>
      <c r="EU8" s="159"/>
      <c r="EV8" s="159"/>
      <c r="EW8" s="159"/>
      <c r="EX8" s="159"/>
      <c r="EY8" s="159"/>
      <c r="EZ8" s="159"/>
      <c r="FA8" s="159"/>
      <c r="FB8" s="159"/>
      <c r="FC8" s="159"/>
      <c r="FD8" s="159"/>
      <c r="FE8" s="159"/>
      <c r="FF8" s="159"/>
      <c r="FG8" s="159"/>
      <c r="FH8" s="159"/>
      <c r="FI8" s="159"/>
      <c r="FJ8" s="159"/>
      <c r="FK8" s="159"/>
      <c r="FL8" s="159"/>
      <c r="FM8" s="159"/>
      <c r="FN8" s="159"/>
      <c r="FO8" s="159"/>
      <c r="FP8" s="159"/>
      <c r="FQ8" s="159"/>
      <c r="FR8" s="159"/>
      <c r="FS8" s="159"/>
      <c r="FT8" s="159"/>
      <c r="FU8" s="159"/>
      <c r="FV8" s="159"/>
      <c r="FW8" s="159"/>
      <c r="FX8" s="159"/>
      <c r="FY8" s="159"/>
      <c r="FZ8" s="159"/>
      <c r="GA8" s="159"/>
      <c r="GB8" s="159"/>
      <c r="GC8" s="159"/>
      <c r="GD8" s="159"/>
      <c r="GE8" s="159"/>
      <c r="GF8" s="159"/>
      <c r="GG8" s="159"/>
      <c r="GH8" s="159"/>
      <c r="GI8" s="159"/>
      <c r="GJ8" s="159"/>
      <c r="GK8" s="159"/>
      <c r="GL8" s="159"/>
      <c r="GM8" s="159"/>
      <c r="GN8" s="159"/>
      <c r="GO8" s="159"/>
      <c r="GP8" s="159"/>
      <c r="GQ8" s="159"/>
      <c r="GR8" s="159"/>
      <c r="GS8" s="159"/>
      <c r="GT8" s="159"/>
      <c r="GU8" s="159"/>
      <c r="GV8" s="159"/>
      <c r="GW8" s="159"/>
      <c r="GX8" s="159"/>
      <c r="GY8" s="159"/>
      <c r="GZ8" s="159"/>
      <c r="HA8" s="159"/>
      <c r="HB8" s="159"/>
      <c r="HC8" s="159"/>
      <c r="HD8" s="159"/>
      <c r="HE8" s="159"/>
      <c r="HF8" s="159"/>
      <c r="HG8" s="159"/>
      <c r="HH8" s="159"/>
      <c r="HI8" s="159"/>
      <c r="HJ8" s="159"/>
      <c r="HK8" s="159"/>
      <c r="HL8" s="159"/>
      <c r="HM8" s="159"/>
      <c r="HN8" s="159"/>
      <c r="HO8" s="159"/>
      <c r="HP8" s="159"/>
      <c r="HQ8" s="159"/>
      <c r="HR8" s="159"/>
      <c r="HS8" s="159"/>
      <c r="HT8" s="159"/>
      <c r="HU8" s="159"/>
      <c r="HV8" s="159"/>
      <c r="HW8" s="159"/>
      <c r="HX8" s="159"/>
      <c r="HY8" s="159"/>
      <c r="HZ8" s="159"/>
      <c r="IA8" s="159"/>
      <c r="IB8" s="159"/>
      <c r="IC8" s="159"/>
      <c r="ID8" s="159"/>
      <c r="IE8" s="159"/>
      <c r="IF8" s="159"/>
      <c r="IG8" s="159"/>
      <c r="IH8" s="159"/>
      <c r="II8" s="159"/>
      <c r="IJ8" s="159"/>
      <c r="IK8" s="159"/>
      <c r="IL8" s="159"/>
      <c r="IM8" s="159"/>
      <c r="IN8" s="159"/>
      <c r="IO8" s="159"/>
      <c r="IP8" s="159"/>
      <c r="IQ8" s="159"/>
      <c r="IR8" s="159"/>
      <c r="IS8" s="159"/>
      <c r="IT8" s="159"/>
      <c r="IU8" s="159"/>
      <c r="IV8" s="159"/>
      <c r="IW8" s="159"/>
      <c r="IX8" s="159"/>
      <c r="IY8" s="159"/>
      <c r="IZ8" s="159"/>
      <c r="JA8" s="159"/>
      <c r="JB8" s="159"/>
      <c r="JC8" s="159"/>
      <c r="JD8" s="159"/>
      <c r="JE8" s="159"/>
      <c r="JF8" s="159"/>
      <c r="JG8" s="159"/>
      <c r="JH8" s="159"/>
      <c r="JI8" s="159"/>
      <c r="JJ8" s="159"/>
      <c r="JK8" s="159"/>
      <c r="JL8" s="159"/>
      <c r="JM8" s="159"/>
      <c r="JN8" s="159"/>
      <c r="JO8" s="159"/>
      <c r="JP8" s="159"/>
      <c r="JQ8" s="159"/>
      <c r="JR8" s="159"/>
      <c r="JS8" s="159"/>
      <c r="JT8" s="159"/>
      <c r="JU8" s="159"/>
      <c r="JV8" s="159"/>
      <c r="JW8" s="159"/>
      <c r="JX8" s="159"/>
      <c r="JY8" s="159"/>
      <c r="JZ8" s="159"/>
      <c r="KA8" s="159"/>
      <c r="KB8" s="159"/>
      <c r="KC8" s="159"/>
      <c r="KD8" s="159"/>
      <c r="KE8" s="159"/>
      <c r="KF8" s="159"/>
      <c r="KG8" s="159"/>
      <c r="KH8" s="159"/>
      <c r="KI8" s="159"/>
      <c r="KJ8" s="159"/>
      <c r="KK8" s="159"/>
      <c r="KL8" s="159"/>
      <c r="KM8" s="159"/>
      <c r="KN8" s="159"/>
      <c r="KO8" s="159"/>
      <c r="KP8" s="159"/>
      <c r="KQ8" s="159"/>
      <c r="KR8" s="159"/>
      <c r="KS8" s="159"/>
      <c r="KT8" s="159"/>
      <c r="KU8" s="159"/>
      <c r="KV8" s="159"/>
      <c r="KW8" s="76"/>
      <c r="KX8" s="76"/>
      <c r="KY8" s="76"/>
      <c r="KZ8" s="76"/>
      <c r="LA8" s="76"/>
      <c r="LB8" s="76"/>
      <c r="LC8" s="76"/>
      <c r="LD8" s="76"/>
      <c r="LE8" s="76"/>
      <c r="LF8" s="76"/>
      <c r="LG8" s="76"/>
      <c r="LH8" s="76"/>
      <c r="LI8" s="76"/>
      <c r="LJ8" s="76"/>
      <c r="LK8" s="76"/>
      <c r="LL8" s="76"/>
      <c r="LM8" s="76"/>
      <c r="LN8" s="76"/>
      <c r="LO8" s="76"/>
      <c r="LP8" s="76"/>
      <c r="LQ8" s="76"/>
      <c r="LR8" s="76"/>
      <c r="LS8" s="76"/>
      <c r="LT8" s="76"/>
      <c r="LU8" s="76"/>
      <c r="LV8" s="76"/>
      <c r="LW8" s="76"/>
      <c r="LX8" s="76"/>
      <c r="LY8" s="76"/>
      <c r="LZ8" s="76"/>
      <c r="MA8" s="76"/>
      <c r="MB8" s="76"/>
      <c r="MC8" s="76"/>
      <c r="MD8" s="76"/>
      <c r="ME8" s="76"/>
      <c r="MF8" s="76"/>
      <c r="MG8" s="76"/>
      <c r="MH8" s="76"/>
      <c r="MI8" s="76"/>
      <c r="MJ8" s="76"/>
      <c r="MK8" s="76"/>
      <c r="ML8" s="76"/>
      <c r="MM8" s="76"/>
      <c r="MN8" s="76"/>
      <c r="MO8" s="76"/>
      <c r="MP8" s="105"/>
      <c r="MQ8" s="105"/>
      <c r="MR8" s="105"/>
      <c r="MS8" s="105"/>
      <c r="MT8" s="105"/>
      <c r="MU8" s="105"/>
      <c r="MV8" s="105"/>
      <c r="MW8" s="105"/>
      <c r="MX8" s="105"/>
      <c r="MY8" s="105"/>
      <c r="MZ8" s="105"/>
      <c r="NA8" s="105"/>
      <c r="NB8" s="105"/>
      <c r="NC8" s="105"/>
      <c r="ND8" s="105"/>
      <c r="NE8" s="105"/>
      <c r="NF8" s="105"/>
      <c r="NG8" s="105"/>
      <c r="NH8" s="105"/>
      <c r="NI8" s="105"/>
      <c r="NJ8" s="105"/>
      <c r="NK8" s="105"/>
      <c r="NL8" s="105"/>
      <c r="NM8" s="105"/>
      <c r="NN8" s="105"/>
      <c r="NO8" s="105"/>
      <c r="NP8" s="105"/>
      <c r="NQ8" s="105"/>
      <c r="NR8" s="105"/>
      <c r="NS8" s="105"/>
      <c r="NT8" s="105"/>
      <c r="NU8" s="105"/>
      <c r="NV8" s="105"/>
      <c r="NW8" s="105"/>
      <c r="NX8" s="105"/>
      <c r="NY8" s="105"/>
      <c r="NZ8" s="105"/>
      <c r="OA8" s="105"/>
      <c r="OB8" s="105"/>
      <c r="OC8" s="105"/>
      <c r="OD8" s="105"/>
      <c r="OE8" s="105"/>
      <c r="OF8" s="105"/>
      <c r="OG8" s="105"/>
      <c r="OH8" s="105"/>
      <c r="OI8" s="105"/>
      <c r="OJ8" s="105"/>
      <c r="OK8" s="105"/>
      <c r="OL8" s="105"/>
      <c r="OM8" s="105"/>
      <c r="ON8" s="105"/>
      <c r="OO8" s="105"/>
      <c r="OP8" s="105"/>
      <c r="OQ8" s="105"/>
      <c r="OR8" s="134"/>
      <c r="OS8" s="134"/>
      <c r="OT8" s="134"/>
      <c r="OU8" s="134"/>
      <c r="OV8" s="134"/>
      <c r="OW8" s="134"/>
      <c r="OX8" s="134"/>
      <c r="OY8" s="134"/>
      <c r="OZ8" s="134"/>
      <c r="PA8" s="134"/>
      <c r="PB8" s="134"/>
      <c r="PC8" s="134"/>
      <c r="PD8" s="134"/>
      <c r="PE8" s="134"/>
      <c r="PF8" s="134"/>
      <c r="PG8" s="134"/>
      <c r="PH8" s="134"/>
      <c r="PI8" s="134"/>
      <c r="PJ8" s="134"/>
      <c r="PK8" s="134"/>
      <c r="PL8" s="134"/>
      <c r="PM8" s="134"/>
      <c r="PN8" s="134"/>
      <c r="PO8" s="134"/>
      <c r="PP8" s="134"/>
      <c r="PQ8" s="134"/>
      <c r="PR8" s="134"/>
      <c r="PS8" s="134"/>
      <c r="PT8" s="134"/>
      <c r="PU8" s="134"/>
      <c r="PV8" s="162"/>
      <c r="PW8" s="162"/>
      <c r="PX8" s="162"/>
      <c r="PY8" s="162"/>
      <c r="PZ8" s="162"/>
      <c r="QA8" s="162"/>
      <c r="QB8" s="162"/>
      <c r="QC8" s="162"/>
      <c r="QD8" s="162"/>
      <c r="QE8" s="162"/>
      <c r="QF8" s="162"/>
      <c r="QG8" s="162"/>
      <c r="QH8" s="162"/>
      <c r="QI8" s="162"/>
      <c r="QJ8" s="162"/>
      <c r="QK8" s="162"/>
      <c r="QL8" s="162"/>
      <c r="QM8" s="162"/>
      <c r="QN8" s="162"/>
      <c r="QO8" s="162"/>
      <c r="QP8" s="162"/>
      <c r="QQ8" s="162"/>
      <c r="QR8" s="162"/>
      <c r="QS8" s="162"/>
      <c r="QT8" s="162"/>
      <c r="QU8" s="162"/>
      <c r="QV8" s="162"/>
      <c r="QW8" s="162"/>
      <c r="QX8" s="162"/>
      <c r="QY8" s="162"/>
      <c r="QZ8" s="162"/>
      <c r="RA8" s="162"/>
      <c r="RB8" s="162"/>
      <c r="RC8" s="162"/>
      <c r="RD8" s="162"/>
      <c r="RE8" s="162"/>
      <c r="RF8" s="127"/>
      <c r="RG8" s="127"/>
      <c r="RH8" s="127"/>
      <c r="RI8" s="127"/>
      <c r="RJ8" s="127"/>
      <c r="RK8" s="127"/>
      <c r="RL8" s="127"/>
      <c r="RM8" s="127"/>
      <c r="RN8" s="127"/>
      <c r="RO8" s="127"/>
      <c r="RP8" s="127"/>
      <c r="RQ8" s="127"/>
      <c r="RR8" s="127"/>
      <c r="RS8" s="127"/>
      <c r="RT8" s="127"/>
      <c r="RU8" s="127"/>
      <c r="RV8" s="127"/>
      <c r="RW8" s="127"/>
      <c r="RX8" s="127"/>
      <c r="RY8" s="127"/>
      <c r="RZ8" s="127"/>
      <c r="SA8" s="127"/>
      <c r="SB8" s="127"/>
      <c r="SC8" s="127"/>
      <c r="SD8" s="127"/>
      <c r="SE8" s="127"/>
      <c r="SF8" s="127"/>
      <c r="SG8" s="127"/>
      <c r="SH8" s="127"/>
      <c r="SI8" s="127"/>
      <c r="SJ8" s="127"/>
      <c r="SK8" s="127"/>
      <c r="SL8" s="127"/>
      <c r="SM8" s="162"/>
      <c r="SN8" s="162"/>
      <c r="SO8" s="162"/>
      <c r="SP8" s="162"/>
      <c r="SQ8" s="162"/>
      <c r="SR8" s="162"/>
      <c r="SS8" s="162"/>
      <c r="ST8" s="162"/>
      <c r="SU8" s="162"/>
      <c r="SV8" s="162"/>
      <c r="SW8" s="162"/>
      <c r="SX8" s="162"/>
      <c r="SY8" s="162"/>
      <c r="SZ8" s="162"/>
      <c r="TA8" s="162"/>
      <c r="TB8" s="162"/>
      <c r="TC8" s="162"/>
      <c r="TD8" s="162"/>
      <c r="TE8" s="162"/>
      <c r="TF8" s="162"/>
      <c r="TG8" s="162"/>
      <c r="TH8" s="162"/>
      <c r="TI8" s="162"/>
      <c r="TJ8" s="162"/>
      <c r="TK8" s="162"/>
      <c r="TL8" s="162"/>
      <c r="TM8" s="162"/>
      <c r="TN8" s="162"/>
      <c r="TO8" s="162"/>
      <c r="TP8" s="162"/>
      <c r="TQ8" s="162"/>
      <c r="TR8" s="162"/>
      <c r="TS8" s="162"/>
      <c r="TT8" s="162"/>
      <c r="TU8" s="162"/>
      <c r="TV8" s="162"/>
      <c r="TW8" s="162"/>
      <c r="TX8" s="162"/>
      <c r="TY8" s="162"/>
      <c r="TZ8" s="162"/>
      <c r="UA8" s="162"/>
      <c r="UB8" s="162"/>
      <c r="UC8" s="66"/>
      <c r="UD8" s="66"/>
      <c r="UE8" s="66"/>
      <c r="UF8" s="66"/>
      <c r="UG8" s="66"/>
      <c r="UH8" s="66"/>
      <c r="UI8" s="66"/>
      <c r="UJ8" s="66"/>
      <c r="UK8" s="66"/>
      <c r="UL8" s="66"/>
      <c r="UM8" s="66"/>
      <c r="UN8" s="66"/>
      <c r="UO8" s="66"/>
      <c r="UP8" s="66"/>
      <c r="UQ8" s="66"/>
      <c r="UR8" s="66"/>
      <c r="US8" s="66"/>
      <c r="UT8" s="66"/>
      <c r="UU8" s="66"/>
      <c r="UV8" s="66"/>
      <c r="UW8" s="66"/>
      <c r="UX8" s="66"/>
      <c r="UY8" s="66"/>
      <c r="UZ8" s="66"/>
      <c r="VA8" s="66"/>
      <c r="VB8" s="66"/>
      <c r="VC8" s="66"/>
      <c r="VD8" s="66"/>
      <c r="VE8" s="66"/>
      <c r="VF8" s="66"/>
      <c r="VG8" s="66"/>
      <c r="VH8" s="66"/>
      <c r="VI8" s="66"/>
      <c r="VJ8" s="66"/>
      <c r="VK8" s="66"/>
      <c r="VL8" s="66"/>
      <c r="VM8" s="66"/>
      <c r="VN8" s="66"/>
      <c r="VO8" s="66"/>
      <c r="VP8" s="66"/>
      <c r="VQ8" s="66"/>
      <c r="VR8" s="66"/>
      <c r="VS8" s="66"/>
      <c r="VT8" s="66"/>
      <c r="VU8" s="66"/>
      <c r="VV8" s="66"/>
      <c r="VW8" s="66"/>
      <c r="VX8" s="66"/>
      <c r="VY8" s="66"/>
      <c r="VZ8" s="66"/>
      <c r="WA8" s="66"/>
      <c r="WB8" s="66"/>
      <c r="WC8" s="66"/>
      <c r="WD8" s="66"/>
      <c r="WE8" s="66"/>
      <c r="WF8" s="66"/>
      <c r="WG8" s="66"/>
      <c r="WH8" s="66"/>
      <c r="WI8" s="66"/>
      <c r="WJ8" s="66"/>
      <c r="WK8" s="66"/>
      <c r="WL8" s="66"/>
      <c r="WM8" s="66"/>
      <c r="WN8" s="66"/>
      <c r="WO8" s="66"/>
      <c r="WP8" s="66"/>
      <c r="WQ8" s="66"/>
      <c r="WR8" s="66"/>
      <c r="WS8" s="66"/>
      <c r="WT8" s="66"/>
      <c r="WU8" s="66"/>
      <c r="WV8" s="66"/>
      <c r="WW8" s="66"/>
      <c r="WX8" s="66"/>
      <c r="WY8" s="66"/>
      <c r="WZ8" s="66"/>
      <c r="XA8" s="66"/>
      <c r="XB8" s="66"/>
      <c r="XC8" s="66"/>
      <c r="XD8" s="66"/>
      <c r="XE8" s="66"/>
      <c r="XF8" s="66"/>
      <c r="XG8" s="66"/>
      <c r="XH8" s="66"/>
      <c r="XI8" s="66"/>
      <c r="XJ8" s="66"/>
      <c r="XK8" s="66"/>
      <c r="XL8" s="66"/>
      <c r="XM8" s="66"/>
      <c r="XN8" s="66"/>
      <c r="XO8" s="66"/>
      <c r="XP8" s="66"/>
      <c r="XQ8" s="66"/>
      <c r="XR8" s="66"/>
      <c r="XS8" s="66"/>
      <c r="XT8" s="66"/>
      <c r="XU8" s="66"/>
      <c r="XV8" s="66"/>
      <c r="XW8" s="66"/>
      <c r="XX8" s="66"/>
      <c r="XY8" s="66"/>
      <c r="XZ8" s="66"/>
      <c r="YA8" s="66"/>
      <c r="YB8" s="66"/>
      <c r="YC8" s="66"/>
      <c r="YD8" s="66"/>
      <c r="YE8" s="66"/>
      <c r="YF8" s="66"/>
      <c r="YG8" s="66"/>
      <c r="YH8" s="66"/>
      <c r="YI8" s="66"/>
      <c r="YJ8" s="66"/>
      <c r="YK8" s="66"/>
      <c r="YL8" s="66"/>
      <c r="YM8" s="66"/>
      <c r="YN8" s="66"/>
      <c r="YO8" s="66"/>
      <c r="YP8" s="66"/>
      <c r="YQ8" s="66"/>
      <c r="YR8" s="66"/>
      <c r="YS8" s="66"/>
      <c r="YT8" s="66"/>
      <c r="YU8" s="66"/>
      <c r="YV8" s="66"/>
      <c r="YW8" s="66"/>
      <c r="YX8" s="66"/>
      <c r="YY8" s="66"/>
      <c r="YZ8" s="66"/>
      <c r="ZA8" s="66"/>
      <c r="ZB8" s="66"/>
      <c r="ZC8" s="66"/>
      <c r="ZD8" s="66"/>
      <c r="ZE8" s="66"/>
      <c r="ZF8" s="66"/>
      <c r="ZG8" s="66"/>
      <c r="ZH8" s="66"/>
      <c r="ZI8" s="66"/>
      <c r="ZJ8" s="66"/>
      <c r="ZK8" s="66"/>
      <c r="ZL8" s="66"/>
      <c r="ZM8" s="66"/>
      <c r="ZN8" s="66"/>
      <c r="ZO8" s="66"/>
      <c r="ZP8" s="66"/>
      <c r="ZQ8" s="66"/>
      <c r="ZR8" s="66"/>
      <c r="ZS8" s="66"/>
      <c r="ZT8" s="66"/>
      <c r="ZU8" s="66"/>
      <c r="ZV8" s="66"/>
      <c r="ZW8" s="66"/>
      <c r="ZX8" s="66"/>
      <c r="ZY8" s="66"/>
      <c r="ZZ8" s="66"/>
      <c r="AAA8" s="66"/>
      <c r="AAB8" s="66"/>
      <c r="AAC8" s="66"/>
      <c r="AAD8" s="66"/>
      <c r="AAE8" s="66"/>
    </row>
    <row r="9" spans="1:707" ht="18" hidden="1" customHeight="1" x14ac:dyDescent="0.25">
      <c r="A9" s="101"/>
      <c r="B9" s="10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157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5"/>
      <c r="DW9" s="105"/>
      <c r="DX9" s="105"/>
      <c r="DY9" s="105"/>
      <c r="DZ9" s="105"/>
      <c r="EA9" s="105"/>
      <c r="EB9" s="105"/>
      <c r="EC9" s="105"/>
      <c r="ED9" s="105"/>
      <c r="EE9" s="105"/>
      <c r="EF9" s="105"/>
      <c r="EG9" s="105"/>
      <c r="EH9" s="105"/>
      <c r="EI9" s="105"/>
      <c r="EJ9" s="105"/>
      <c r="EK9" s="159"/>
      <c r="EL9" s="159"/>
      <c r="EM9" s="159"/>
      <c r="EN9" s="159"/>
      <c r="EO9" s="159"/>
      <c r="EP9" s="159"/>
      <c r="EQ9" s="159"/>
      <c r="ER9" s="159"/>
      <c r="ES9" s="159"/>
      <c r="ET9" s="159"/>
      <c r="EU9" s="159"/>
      <c r="EV9" s="159"/>
      <c r="EW9" s="159"/>
      <c r="EX9" s="159"/>
      <c r="EY9" s="159"/>
      <c r="EZ9" s="159"/>
      <c r="FA9" s="159"/>
      <c r="FB9" s="159"/>
      <c r="FC9" s="159"/>
      <c r="FD9" s="159"/>
      <c r="FE9" s="159"/>
      <c r="FF9" s="159"/>
      <c r="FG9" s="159"/>
      <c r="FH9" s="159"/>
      <c r="FI9" s="159"/>
      <c r="FJ9" s="159"/>
      <c r="FK9" s="159"/>
      <c r="FL9" s="159"/>
      <c r="FM9" s="159"/>
      <c r="FN9" s="159"/>
      <c r="FO9" s="159"/>
      <c r="FP9" s="159"/>
      <c r="FQ9" s="159"/>
      <c r="FR9" s="159"/>
      <c r="FS9" s="159"/>
      <c r="FT9" s="159"/>
      <c r="FU9" s="159"/>
      <c r="FV9" s="159"/>
      <c r="FW9" s="159"/>
      <c r="FX9" s="159"/>
      <c r="FY9" s="159"/>
      <c r="FZ9" s="159"/>
      <c r="GA9" s="159"/>
      <c r="GB9" s="159"/>
      <c r="GC9" s="159"/>
      <c r="GD9" s="159"/>
      <c r="GE9" s="159"/>
      <c r="GF9" s="159"/>
      <c r="GG9" s="159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59"/>
      <c r="HQ9" s="159"/>
      <c r="HR9" s="159"/>
      <c r="HS9" s="159"/>
      <c r="HT9" s="159"/>
      <c r="HU9" s="159"/>
      <c r="HV9" s="159"/>
      <c r="HW9" s="159"/>
      <c r="HX9" s="159"/>
      <c r="HY9" s="159"/>
      <c r="HZ9" s="159"/>
      <c r="IA9" s="159"/>
      <c r="IB9" s="159"/>
      <c r="IC9" s="159"/>
      <c r="ID9" s="159"/>
      <c r="IE9" s="159"/>
      <c r="IF9" s="159"/>
      <c r="IG9" s="159"/>
      <c r="IH9" s="159"/>
      <c r="II9" s="159"/>
      <c r="IJ9" s="159"/>
      <c r="IK9" s="159"/>
      <c r="IL9" s="159"/>
      <c r="IM9" s="159"/>
      <c r="IN9" s="159"/>
      <c r="IO9" s="159"/>
      <c r="IP9" s="159"/>
      <c r="IQ9" s="159"/>
      <c r="IR9" s="159"/>
      <c r="IS9" s="159"/>
      <c r="IT9" s="159"/>
      <c r="IU9" s="159"/>
      <c r="IV9" s="159"/>
      <c r="IW9" s="159"/>
      <c r="IX9" s="159"/>
      <c r="IY9" s="159"/>
      <c r="IZ9" s="159"/>
      <c r="JA9" s="159"/>
      <c r="JB9" s="159"/>
      <c r="JC9" s="159"/>
      <c r="JD9" s="159"/>
      <c r="JE9" s="159"/>
      <c r="JF9" s="159"/>
      <c r="JG9" s="159"/>
      <c r="JH9" s="159"/>
      <c r="JI9" s="159"/>
      <c r="JJ9" s="159"/>
      <c r="JK9" s="159"/>
      <c r="JL9" s="159"/>
      <c r="JM9" s="159"/>
      <c r="JN9" s="159"/>
      <c r="JO9" s="159"/>
      <c r="JP9" s="159"/>
      <c r="JQ9" s="159"/>
      <c r="JR9" s="159"/>
      <c r="JS9" s="159"/>
      <c r="JT9" s="159"/>
      <c r="JU9" s="159"/>
      <c r="JV9" s="159"/>
      <c r="JW9" s="159"/>
      <c r="JX9" s="159"/>
      <c r="JY9" s="159"/>
      <c r="JZ9" s="159"/>
      <c r="KA9" s="159"/>
      <c r="KB9" s="159"/>
      <c r="KC9" s="159"/>
      <c r="KD9" s="159"/>
      <c r="KE9" s="159"/>
      <c r="KF9" s="159"/>
      <c r="KG9" s="159"/>
      <c r="KH9" s="159"/>
      <c r="KI9" s="159"/>
      <c r="KJ9" s="159"/>
      <c r="KK9" s="159"/>
      <c r="KL9" s="159"/>
      <c r="KM9" s="159"/>
      <c r="KN9" s="159"/>
      <c r="KO9" s="159"/>
      <c r="KP9" s="159"/>
      <c r="KQ9" s="159"/>
      <c r="KR9" s="159"/>
      <c r="KS9" s="159"/>
      <c r="KT9" s="159"/>
      <c r="KU9" s="159"/>
      <c r="KV9" s="159"/>
      <c r="KW9" s="76"/>
      <c r="KX9" s="76"/>
      <c r="KY9" s="76"/>
      <c r="KZ9" s="76"/>
      <c r="LA9" s="76"/>
      <c r="LB9" s="76"/>
      <c r="LC9" s="76"/>
      <c r="LD9" s="76"/>
      <c r="LE9" s="76"/>
      <c r="LF9" s="76"/>
      <c r="LG9" s="76"/>
      <c r="LH9" s="76"/>
      <c r="LI9" s="76"/>
      <c r="LJ9" s="76"/>
      <c r="LK9" s="76"/>
      <c r="LL9" s="76"/>
      <c r="LM9" s="76"/>
      <c r="LN9" s="76"/>
      <c r="LO9" s="76"/>
      <c r="LP9" s="76"/>
      <c r="LQ9" s="76"/>
      <c r="LR9" s="76"/>
      <c r="LS9" s="76"/>
      <c r="LT9" s="76"/>
      <c r="LU9" s="76"/>
      <c r="LV9" s="76"/>
      <c r="LW9" s="76"/>
      <c r="LX9" s="76"/>
      <c r="LY9" s="76"/>
      <c r="LZ9" s="76"/>
      <c r="MA9" s="76"/>
      <c r="MB9" s="76"/>
      <c r="MC9" s="76"/>
      <c r="MD9" s="76"/>
      <c r="ME9" s="76"/>
      <c r="MF9" s="76"/>
      <c r="MG9" s="76"/>
      <c r="MH9" s="76"/>
      <c r="MI9" s="76"/>
      <c r="MJ9" s="76"/>
      <c r="MK9" s="76"/>
      <c r="ML9" s="76"/>
      <c r="MM9" s="76"/>
      <c r="MN9" s="76"/>
      <c r="MO9" s="76"/>
      <c r="MP9" s="105"/>
      <c r="MQ9" s="105"/>
      <c r="MR9" s="105"/>
      <c r="MS9" s="105"/>
      <c r="MT9" s="105"/>
      <c r="MU9" s="105"/>
      <c r="MV9" s="105"/>
      <c r="MW9" s="105"/>
      <c r="MX9" s="105"/>
      <c r="MY9" s="105"/>
      <c r="MZ9" s="105"/>
      <c r="NA9" s="105"/>
      <c r="NB9" s="105"/>
      <c r="NC9" s="105"/>
      <c r="ND9" s="105"/>
      <c r="NE9" s="105"/>
      <c r="NF9" s="105"/>
      <c r="NG9" s="105"/>
      <c r="NH9" s="105"/>
      <c r="NI9" s="105"/>
      <c r="NJ9" s="105"/>
      <c r="NK9" s="105"/>
      <c r="NL9" s="105"/>
      <c r="NM9" s="105"/>
      <c r="NN9" s="105"/>
      <c r="NO9" s="105"/>
      <c r="NP9" s="105"/>
      <c r="NQ9" s="105"/>
      <c r="NR9" s="105"/>
      <c r="NS9" s="105"/>
      <c r="NT9" s="105"/>
      <c r="NU9" s="105"/>
      <c r="NV9" s="105"/>
      <c r="NW9" s="105"/>
      <c r="NX9" s="105"/>
      <c r="NY9" s="105"/>
      <c r="NZ9" s="105"/>
      <c r="OA9" s="105"/>
      <c r="OB9" s="105"/>
      <c r="OC9" s="105"/>
      <c r="OD9" s="105"/>
      <c r="OE9" s="105"/>
      <c r="OF9" s="105"/>
      <c r="OG9" s="105"/>
      <c r="OH9" s="105"/>
      <c r="OI9" s="105"/>
      <c r="OJ9" s="105"/>
      <c r="OK9" s="105"/>
      <c r="OL9" s="105"/>
      <c r="OM9" s="105"/>
      <c r="ON9" s="105"/>
      <c r="OO9" s="105"/>
      <c r="OP9" s="105"/>
      <c r="OQ9" s="105"/>
      <c r="OR9" s="134"/>
      <c r="OS9" s="134"/>
      <c r="OT9" s="134"/>
      <c r="OU9" s="134"/>
      <c r="OV9" s="134"/>
      <c r="OW9" s="134"/>
      <c r="OX9" s="134"/>
      <c r="OY9" s="134"/>
      <c r="OZ9" s="134"/>
      <c r="PA9" s="134"/>
      <c r="PB9" s="134"/>
      <c r="PC9" s="134"/>
      <c r="PD9" s="134"/>
      <c r="PE9" s="134"/>
      <c r="PF9" s="134"/>
      <c r="PG9" s="134"/>
      <c r="PH9" s="134"/>
      <c r="PI9" s="134"/>
      <c r="PJ9" s="134"/>
      <c r="PK9" s="134"/>
      <c r="PL9" s="134"/>
      <c r="PM9" s="134"/>
      <c r="PN9" s="134"/>
      <c r="PO9" s="134"/>
      <c r="PP9" s="134"/>
      <c r="PQ9" s="134"/>
      <c r="PR9" s="134"/>
      <c r="PS9" s="134"/>
      <c r="PT9" s="134"/>
      <c r="PU9" s="134"/>
      <c r="PV9" s="162"/>
      <c r="PW9" s="162"/>
      <c r="PX9" s="162"/>
      <c r="PY9" s="162"/>
      <c r="PZ9" s="162"/>
      <c r="QA9" s="162"/>
      <c r="QB9" s="162"/>
      <c r="QC9" s="162"/>
      <c r="QD9" s="162"/>
      <c r="QE9" s="162"/>
      <c r="QF9" s="162"/>
      <c r="QG9" s="162"/>
      <c r="QH9" s="162"/>
      <c r="QI9" s="162"/>
      <c r="QJ9" s="162"/>
      <c r="QK9" s="162"/>
      <c r="QL9" s="162"/>
      <c r="QM9" s="162"/>
      <c r="QN9" s="162"/>
      <c r="QO9" s="162"/>
      <c r="QP9" s="162"/>
      <c r="QQ9" s="162"/>
      <c r="QR9" s="162"/>
      <c r="QS9" s="162"/>
      <c r="QT9" s="162"/>
      <c r="QU9" s="162"/>
      <c r="QV9" s="162"/>
      <c r="QW9" s="162"/>
      <c r="QX9" s="162"/>
      <c r="QY9" s="162"/>
      <c r="QZ9" s="162"/>
      <c r="RA9" s="162"/>
      <c r="RB9" s="162"/>
      <c r="RC9" s="162"/>
      <c r="RD9" s="162"/>
      <c r="RE9" s="162"/>
      <c r="RF9" s="127"/>
      <c r="RG9" s="127"/>
      <c r="RH9" s="127"/>
      <c r="RI9" s="127"/>
      <c r="RJ9" s="127"/>
      <c r="RK9" s="127"/>
      <c r="RL9" s="127"/>
      <c r="RM9" s="127"/>
      <c r="RN9" s="127"/>
      <c r="RO9" s="127"/>
      <c r="RP9" s="127"/>
      <c r="RQ9" s="127"/>
      <c r="RR9" s="127"/>
      <c r="RS9" s="127"/>
      <c r="RT9" s="127"/>
      <c r="RU9" s="127"/>
      <c r="RV9" s="127"/>
      <c r="RW9" s="127"/>
      <c r="RX9" s="127"/>
      <c r="RY9" s="127"/>
      <c r="RZ9" s="127"/>
      <c r="SA9" s="127"/>
      <c r="SB9" s="127"/>
      <c r="SC9" s="127"/>
      <c r="SD9" s="127"/>
      <c r="SE9" s="127"/>
      <c r="SF9" s="127"/>
      <c r="SG9" s="127"/>
      <c r="SH9" s="127"/>
      <c r="SI9" s="127"/>
      <c r="SJ9" s="127"/>
      <c r="SK9" s="127"/>
      <c r="SL9" s="127"/>
      <c r="SM9" s="162"/>
      <c r="SN9" s="162"/>
      <c r="SO9" s="162"/>
      <c r="SP9" s="162"/>
      <c r="SQ9" s="162"/>
      <c r="SR9" s="162"/>
      <c r="SS9" s="162"/>
      <c r="ST9" s="162"/>
      <c r="SU9" s="162"/>
      <c r="SV9" s="162"/>
      <c r="SW9" s="162"/>
      <c r="SX9" s="162"/>
      <c r="SY9" s="162"/>
      <c r="SZ9" s="162"/>
      <c r="TA9" s="162"/>
      <c r="TB9" s="162"/>
      <c r="TC9" s="162"/>
      <c r="TD9" s="162"/>
      <c r="TE9" s="162"/>
      <c r="TF9" s="162"/>
      <c r="TG9" s="162"/>
      <c r="TH9" s="162"/>
      <c r="TI9" s="162"/>
      <c r="TJ9" s="162"/>
      <c r="TK9" s="162"/>
      <c r="TL9" s="162"/>
      <c r="TM9" s="162"/>
      <c r="TN9" s="162"/>
      <c r="TO9" s="162"/>
      <c r="TP9" s="162"/>
      <c r="TQ9" s="162"/>
      <c r="TR9" s="162"/>
      <c r="TS9" s="162"/>
      <c r="TT9" s="162"/>
      <c r="TU9" s="162"/>
      <c r="TV9" s="162"/>
      <c r="TW9" s="162"/>
      <c r="TX9" s="162"/>
      <c r="TY9" s="162"/>
      <c r="TZ9" s="162"/>
      <c r="UA9" s="162"/>
      <c r="UB9" s="162"/>
      <c r="UC9" s="66"/>
      <c r="UD9" s="66"/>
      <c r="UE9" s="66"/>
      <c r="UF9" s="66"/>
      <c r="UG9" s="66"/>
      <c r="UH9" s="66"/>
      <c r="UI9" s="66"/>
      <c r="UJ9" s="66"/>
      <c r="UK9" s="66"/>
      <c r="UL9" s="66"/>
      <c r="UM9" s="66"/>
      <c r="UN9" s="66"/>
      <c r="UO9" s="66"/>
      <c r="UP9" s="66"/>
      <c r="UQ9" s="66"/>
      <c r="UR9" s="66"/>
      <c r="US9" s="66"/>
      <c r="UT9" s="66"/>
      <c r="UU9" s="66"/>
      <c r="UV9" s="66"/>
      <c r="UW9" s="66"/>
      <c r="UX9" s="66"/>
      <c r="UY9" s="66"/>
      <c r="UZ9" s="66"/>
      <c r="VA9" s="66"/>
      <c r="VB9" s="66"/>
      <c r="VC9" s="66"/>
      <c r="VD9" s="66"/>
      <c r="VE9" s="66"/>
      <c r="VF9" s="66"/>
      <c r="VG9" s="66"/>
      <c r="VH9" s="66"/>
      <c r="VI9" s="66"/>
      <c r="VJ9" s="66"/>
      <c r="VK9" s="66"/>
      <c r="VL9" s="66"/>
      <c r="VM9" s="66"/>
      <c r="VN9" s="66"/>
      <c r="VO9" s="66"/>
      <c r="VP9" s="66"/>
      <c r="VQ9" s="66"/>
      <c r="VR9" s="66"/>
      <c r="VS9" s="66"/>
      <c r="VT9" s="66"/>
      <c r="VU9" s="66"/>
      <c r="VV9" s="66"/>
      <c r="VW9" s="66"/>
      <c r="VX9" s="66"/>
      <c r="VY9" s="66"/>
      <c r="VZ9" s="66"/>
      <c r="WA9" s="66"/>
      <c r="WB9" s="66"/>
      <c r="WC9" s="66"/>
      <c r="WD9" s="66"/>
      <c r="WE9" s="66"/>
      <c r="WF9" s="66"/>
      <c r="WG9" s="66"/>
      <c r="WH9" s="66"/>
      <c r="WI9" s="66"/>
      <c r="WJ9" s="66"/>
      <c r="WK9" s="66"/>
      <c r="WL9" s="66"/>
      <c r="WM9" s="66"/>
      <c r="WN9" s="66"/>
      <c r="WO9" s="66"/>
      <c r="WP9" s="66"/>
      <c r="WQ9" s="66"/>
      <c r="WR9" s="66"/>
      <c r="WS9" s="66"/>
      <c r="WT9" s="66"/>
      <c r="WU9" s="66"/>
      <c r="WV9" s="66"/>
      <c r="WW9" s="66"/>
      <c r="WX9" s="66"/>
      <c r="WY9" s="66"/>
      <c r="WZ9" s="66"/>
      <c r="XA9" s="66"/>
      <c r="XB9" s="66"/>
      <c r="XC9" s="66"/>
      <c r="XD9" s="66"/>
      <c r="XE9" s="66"/>
      <c r="XF9" s="66"/>
      <c r="XG9" s="66"/>
      <c r="XH9" s="66"/>
      <c r="XI9" s="66"/>
      <c r="XJ9" s="66"/>
      <c r="XK9" s="66"/>
      <c r="XL9" s="66"/>
      <c r="XM9" s="66"/>
      <c r="XN9" s="66"/>
      <c r="XO9" s="66"/>
      <c r="XP9" s="66"/>
      <c r="XQ9" s="66"/>
      <c r="XR9" s="66"/>
      <c r="XS9" s="66"/>
      <c r="XT9" s="66"/>
      <c r="XU9" s="66"/>
      <c r="XV9" s="66"/>
      <c r="XW9" s="66"/>
      <c r="XX9" s="66"/>
      <c r="XY9" s="66"/>
      <c r="XZ9" s="66"/>
      <c r="YA9" s="66"/>
      <c r="YB9" s="66"/>
      <c r="YC9" s="66"/>
      <c r="YD9" s="66"/>
      <c r="YE9" s="66"/>
      <c r="YF9" s="66"/>
      <c r="YG9" s="66"/>
      <c r="YH9" s="66"/>
      <c r="YI9" s="66"/>
      <c r="YJ9" s="66"/>
      <c r="YK9" s="66"/>
      <c r="YL9" s="66"/>
      <c r="YM9" s="66"/>
      <c r="YN9" s="66"/>
      <c r="YO9" s="66"/>
      <c r="YP9" s="66"/>
      <c r="YQ9" s="66"/>
      <c r="YR9" s="66"/>
      <c r="YS9" s="66"/>
      <c r="YT9" s="66"/>
      <c r="YU9" s="66"/>
      <c r="YV9" s="66"/>
      <c r="YW9" s="66"/>
      <c r="YX9" s="66"/>
      <c r="YY9" s="66"/>
      <c r="YZ9" s="66"/>
      <c r="ZA9" s="66"/>
      <c r="ZB9" s="66"/>
      <c r="ZC9" s="66"/>
      <c r="ZD9" s="66"/>
      <c r="ZE9" s="66"/>
      <c r="ZF9" s="66"/>
      <c r="ZG9" s="66"/>
      <c r="ZH9" s="66"/>
      <c r="ZI9" s="66"/>
      <c r="ZJ9" s="66"/>
      <c r="ZK9" s="66"/>
      <c r="ZL9" s="66"/>
      <c r="ZM9" s="66"/>
      <c r="ZN9" s="66"/>
      <c r="ZO9" s="66"/>
      <c r="ZP9" s="66"/>
      <c r="ZQ9" s="66"/>
      <c r="ZR9" s="66"/>
      <c r="ZS9" s="66"/>
      <c r="ZT9" s="66"/>
      <c r="ZU9" s="66"/>
      <c r="ZV9" s="66"/>
      <c r="ZW9" s="66"/>
      <c r="ZX9" s="66"/>
      <c r="ZY9" s="66"/>
      <c r="ZZ9" s="66"/>
      <c r="AAA9" s="66"/>
      <c r="AAB9" s="66"/>
      <c r="AAC9" s="66"/>
      <c r="AAD9" s="66"/>
      <c r="AAE9" s="66"/>
    </row>
    <row r="10" spans="1:707" ht="30" hidden="1" customHeight="1" x14ac:dyDescent="0.25">
      <c r="A10" s="101"/>
      <c r="B10" s="10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158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60"/>
      <c r="EL10" s="160"/>
      <c r="EM10" s="160"/>
      <c r="EN10" s="160"/>
      <c r="EO10" s="160"/>
      <c r="EP10" s="160"/>
      <c r="EQ10" s="160"/>
      <c r="ER10" s="160"/>
      <c r="ES10" s="160"/>
      <c r="ET10" s="160"/>
      <c r="EU10" s="160"/>
      <c r="EV10" s="160"/>
      <c r="EW10" s="160"/>
      <c r="EX10" s="160"/>
      <c r="EY10" s="160"/>
      <c r="EZ10" s="160"/>
      <c r="FA10" s="160"/>
      <c r="FB10" s="160"/>
      <c r="FC10" s="160"/>
      <c r="FD10" s="160"/>
      <c r="FE10" s="160"/>
      <c r="FF10" s="160"/>
      <c r="FG10" s="160"/>
      <c r="FH10" s="160"/>
      <c r="FI10" s="160"/>
      <c r="FJ10" s="160"/>
      <c r="FK10" s="160"/>
      <c r="FL10" s="160"/>
      <c r="FM10" s="160"/>
      <c r="FN10" s="160"/>
      <c r="FO10" s="160"/>
      <c r="FP10" s="160"/>
      <c r="FQ10" s="160"/>
      <c r="FR10" s="160"/>
      <c r="FS10" s="160"/>
      <c r="FT10" s="160"/>
      <c r="FU10" s="160"/>
      <c r="FV10" s="160"/>
      <c r="FW10" s="160"/>
      <c r="FX10" s="160"/>
      <c r="FY10" s="160"/>
      <c r="FZ10" s="160"/>
      <c r="GA10" s="160"/>
      <c r="GB10" s="160"/>
      <c r="GC10" s="160"/>
      <c r="GD10" s="160"/>
      <c r="GE10" s="160"/>
      <c r="GF10" s="160"/>
      <c r="GG10" s="160"/>
      <c r="GH10" s="160"/>
      <c r="GI10" s="160"/>
      <c r="GJ10" s="160"/>
      <c r="GK10" s="160"/>
      <c r="GL10" s="160"/>
      <c r="GM10" s="160"/>
      <c r="GN10" s="160"/>
      <c r="GO10" s="160"/>
      <c r="GP10" s="160"/>
      <c r="GQ10" s="160"/>
      <c r="GR10" s="160"/>
      <c r="GS10" s="160"/>
      <c r="GT10" s="160"/>
      <c r="GU10" s="160"/>
      <c r="GV10" s="160"/>
      <c r="GW10" s="160"/>
      <c r="GX10" s="160"/>
      <c r="GY10" s="160"/>
      <c r="GZ10" s="160"/>
      <c r="HA10" s="160"/>
      <c r="HB10" s="160"/>
      <c r="HC10" s="160"/>
      <c r="HD10" s="160"/>
      <c r="HE10" s="160"/>
      <c r="HF10" s="160"/>
      <c r="HG10" s="160"/>
      <c r="HH10" s="160"/>
      <c r="HI10" s="160"/>
      <c r="HJ10" s="160"/>
      <c r="HK10" s="160"/>
      <c r="HL10" s="160"/>
      <c r="HM10" s="160"/>
      <c r="HN10" s="160"/>
      <c r="HO10" s="160"/>
      <c r="HP10" s="160"/>
      <c r="HQ10" s="160"/>
      <c r="HR10" s="160"/>
      <c r="HS10" s="160"/>
      <c r="HT10" s="160"/>
      <c r="HU10" s="160"/>
      <c r="HV10" s="160"/>
      <c r="HW10" s="160"/>
      <c r="HX10" s="160"/>
      <c r="HY10" s="160"/>
      <c r="HZ10" s="160"/>
      <c r="IA10" s="160"/>
      <c r="IB10" s="160"/>
      <c r="IC10" s="160"/>
      <c r="ID10" s="160"/>
      <c r="IE10" s="160"/>
      <c r="IF10" s="160"/>
      <c r="IG10" s="160"/>
      <c r="IH10" s="160"/>
      <c r="II10" s="160"/>
      <c r="IJ10" s="160"/>
      <c r="IK10" s="160"/>
      <c r="IL10" s="160"/>
      <c r="IM10" s="160"/>
      <c r="IN10" s="160"/>
      <c r="IO10" s="160"/>
      <c r="IP10" s="160"/>
      <c r="IQ10" s="160"/>
      <c r="IR10" s="160"/>
      <c r="IS10" s="160"/>
      <c r="IT10" s="160"/>
      <c r="IU10" s="160"/>
      <c r="IV10" s="160"/>
      <c r="IW10" s="160"/>
      <c r="IX10" s="160"/>
      <c r="IY10" s="160"/>
      <c r="IZ10" s="160"/>
      <c r="JA10" s="160"/>
      <c r="JB10" s="160"/>
      <c r="JC10" s="160"/>
      <c r="JD10" s="160"/>
      <c r="JE10" s="160"/>
      <c r="JF10" s="160"/>
      <c r="JG10" s="160"/>
      <c r="JH10" s="160"/>
      <c r="JI10" s="160"/>
      <c r="JJ10" s="160"/>
      <c r="JK10" s="160"/>
      <c r="JL10" s="160"/>
      <c r="JM10" s="160"/>
      <c r="JN10" s="160"/>
      <c r="JO10" s="160"/>
      <c r="JP10" s="160"/>
      <c r="JQ10" s="160"/>
      <c r="JR10" s="160"/>
      <c r="JS10" s="160"/>
      <c r="JT10" s="160"/>
      <c r="JU10" s="160"/>
      <c r="JV10" s="160"/>
      <c r="JW10" s="160"/>
      <c r="JX10" s="160"/>
      <c r="JY10" s="160"/>
      <c r="JZ10" s="160"/>
      <c r="KA10" s="160"/>
      <c r="KB10" s="160"/>
      <c r="KC10" s="160"/>
      <c r="KD10" s="160"/>
      <c r="KE10" s="160"/>
      <c r="KF10" s="160"/>
      <c r="KG10" s="160"/>
      <c r="KH10" s="160"/>
      <c r="KI10" s="160"/>
      <c r="KJ10" s="160"/>
      <c r="KK10" s="160"/>
      <c r="KL10" s="160"/>
      <c r="KM10" s="160"/>
      <c r="KN10" s="160"/>
      <c r="KO10" s="160"/>
      <c r="KP10" s="160"/>
      <c r="KQ10" s="160"/>
      <c r="KR10" s="160"/>
      <c r="KS10" s="160"/>
      <c r="KT10" s="160"/>
      <c r="KU10" s="160"/>
      <c r="KV10" s="160"/>
      <c r="KW10" s="76"/>
      <c r="KX10" s="76"/>
      <c r="KY10" s="76"/>
      <c r="KZ10" s="76"/>
      <c r="LA10" s="76"/>
      <c r="LB10" s="76"/>
      <c r="LC10" s="76"/>
      <c r="LD10" s="76"/>
      <c r="LE10" s="76"/>
      <c r="LF10" s="76"/>
      <c r="LG10" s="76"/>
      <c r="LH10" s="76"/>
      <c r="LI10" s="76"/>
      <c r="LJ10" s="76"/>
      <c r="LK10" s="76"/>
      <c r="LL10" s="76"/>
      <c r="LM10" s="76"/>
      <c r="LN10" s="76"/>
      <c r="LO10" s="76"/>
      <c r="LP10" s="76"/>
      <c r="LQ10" s="76"/>
      <c r="LR10" s="76"/>
      <c r="LS10" s="76"/>
      <c r="LT10" s="76"/>
      <c r="LU10" s="76"/>
      <c r="LV10" s="76"/>
      <c r="LW10" s="76"/>
      <c r="LX10" s="76"/>
      <c r="LY10" s="76"/>
      <c r="LZ10" s="76"/>
      <c r="MA10" s="76"/>
      <c r="MB10" s="76"/>
      <c r="MC10" s="76"/>
      <c r="MD10" s="76"/>
      <c r="ME10" s="76"/>
      <c r="MF10" s="76"/>
      <c r="MG10" s="76"/>
      <c r="MH10" s="76"/>
      <c r="MI10" s="76"/>
      <c r="MJ10" s="76"/>
      <c r="MK10" s="76"/>
      <c r="ML10" s="76"/>
      <c r="MM10" s="76"/>
      <c r="MN10" s="76"/>
      <c r="MO10" s="76"/>
      <c r="MP10" s="106"/>
      <c r="MQ10" s="106"/>
      <c r="MR10" s="106"/>
      <c r="MS10" s="106"/>
      <c r="MT10" s="106"/>
      <c r="MU10" s="106"/>
      <c r="MV10" s="106"/>
      <c r="MW10" s="106"/>
      <c r="MX10" s="106"/>
      <c r="MY10" s="106"/>
      <c r="MZ10" s="106"/>
      <c r="NA10" s="106"/>
      <c r="NB10" s="106"/>
      <c r="NC10" s="106"/>
      <c r="ND10" s="106"/>
      <c r="NE10" s="106"/>
      <c r="NF10" s="106"/>
      <c r="NG10" s="106"/>
      <c r="NH10" s="106"/>
      <c r="NI10" s="106"/>
      <c r="NJ10" s="106"/>
      <c r="NK10" s="106"/>
      <c r="NL10" s="106"/>
      <c r="NM10" s="106"/>
      <c r="NN10" s="106"/>
      <c r="NO10" s="106"/>
      <c r="NP10" s="106"/>
      <c r="NQ10" s="106"/>
      <c r="NR10" s="106"/>
      <c r="NS10" s="106"/>
      <c r="NT10" s="106"/>
      <c r="NU10" s="106"/>
      <c r="NV10" s="106"/>
      <c r="NW10" s="106"/>
      <c r="NX10" s="106"/>
      <c r="NY10" s="106"/>
      <c r="NZ10" s="106"/>
      <c r="OA10" s="106"/>
      <c r="OB10" s="106"/>
      <c r="OC10" s="106"/>
      <c r="OD10" s="106"/>
      <c r="OE10" s="106"/>
      <c r="OF10" s="106"/>
      <c r="OG10" s="106"/>
      <c r="OH10" s="106"/>
      <c r="OI10" s="106"/>
      <c r="OJ10" s="106"/>
      <c r="OK10" s="106"/>
      <c r="OL10" s="106"/>
      <c r="OM10" s="106"/>
      <c r="ON10" s="106"/>
      <c r="OO10" s="106"/>
      <c r="OP10" s="106"/>
      <c r="OQ10" s="106"/>
      <c r="OR10" s="134"/>
      <c r="OS10" s="134"/>
      <c r="OT10" s="134"/>
      <c r="OU10" s="134"/>
      <c r="OV10" s="134"/>
      <c r="OW10" s="134"/>
      <c r="OX10" s="134"/>
      <c r="OY10" s="134"/>
      <c r="OZ10" s="134"/>
      <c r="PA10" s="134"/>
      <c r="PB10" s="134"/>
      <c r="PC10" s="134"/>
      <c r="PD10" s="134"/>
      <c r="PE10" s="134"/>
      <c r="PF10" s="134"/>
      <c r="PG10" s="134"/>
      <c r="PH10" s="134"/>
      <c r="PI10" s="134"/>
      <c r="PJ10" s="134"/>
      <c r="PK10" s="134"/>
      <c r="PL10" s="134"/>
      <c r="PM10" s="134"/>
      <c r="PN10" s="134"/>
      <c r="PO10" s="134"/>
      <c r="PP10" s="134"/>
      <c r="PQ10" s="134"/>
      <c r="PR10" s="134"/>
      <c r="PS10" s="134"/>
      <c r="PT10" s="134"/>
      <c r="PU10" s="134"/>
      <c r="PV10" s="163"/>
      <c r="PW10" s="163"/>
      <c r="PX10" s="163"/>
      <c r="PY10" s="163"/>
      <c r="PZ10" s="163"/>
      <c r="QA10" s="163"/>
      <c r="QB10" s="163"/>
      <c r="QC10" s="163"/>
      <c r="QD10" s="163"/>
      <c r="QE10" s="163"/>
      <c r="QF10" s="163"/>
      <c r="QG10" s="163"/>
      <c r="QH10" s="163"/>
      <c r="QI10" s="163"/>
      <c r="QJ10" s="163"/>
      <c r="QK10" s="163"/>
      <c r="QL10" s="163"/>
      <c r="QM10" s="163"/>
      <c r="QN10" s="163"/>
      <c r="QO10" s="163"/>
      <c r="QP10" s="163"/>
      <c r="QQ10" s="163"/>
      <c r="QR10" s="163"/>
      <c r="QS10" s="163"/>
      <c r="QT10" s="163"/>
      <c r="QU10" s="163"/>
      <c r="QV10" s="163"/>
      <c r="QW10" s="163"/>
      <c r="QX10" s="163"/>
      <c r="QY10" s="163"/>
      <c r="QZ10" s="163"/>
      <c r="RA10" s="163"/>
      <c r="RB10" s="163"/>
      <c r="RC10" s="163"/>
      <c r="RD10" s="163"/>
      <c r="RE10" s="163"/>
      <c r="RF10" s="127"/>
      <c r="RG10" s="127"/>
      <c r="RH10" s="127"/>
      <c r="RI10" s="127"/>
      <c r="RJ10" s="127"/>
      <c r="RK10" s="127"/>
      <c r="RL10" s="127"/>
      <c r="RM10" s="127"/>
      <c r="RN10" s="127"/>
      <c r="RO10" s="127"/>
      <c r="RP10" s="127"/>
      <c r="RQ10" s="127"/>
      <c r="RR10" s="127"/>
      <c r="RS10" s="127"/>
      <c r="RT10" s="127"/>
      <c r="RU10" s="127"/>
      <c r="RV10" s="127"/>
      <c r="RW10" s="127"/>
      <c r="RX10" s="127"/>
      <c r="RY10" s="127"/>
      <c r="RZ10" s="127"/>
      <c r="SA10" s="127"/>
      <c r="SB10" s="127"/>
      <c r="SC10" s="127"/>
      <c r="SD10" s="127"/>
      <c r="SE10" s="127"/>
      <c r="SF10" s="127"/>
      <c r="SG10" s="127"/>
      <c r="SH10" s="127"/>
      <c r="SI10" s="127"/>
      <c r="SJ10" s="127"/>
      <c r="SK10" s="127"/>
      <c r="SL10" s="127"/>
      <c r="SM10" s="163"/>
      <c r="SN10" s="163"/>
      <c r="SO10" s="163"/>
      <c r="SP10" s="163"/>
      <c r="SQ10" s="163"/>
      <c r="SR10" s="163"/>
      <c r="SS10" s="163"/>
      <c r="ST10" s="163"/>
      <c r="SU10" s="163"/>
      <c r="SV10" s="163"/>
      <c r="SW10" s="163"/>
      <c r="SX10" s="163"/>
      <c r="SY10" s="163"/>
      <c r="SZ10" s="163"/>
      <c r="TA10" s="163"/>
      <c r="TB10" s="163"/>
      <c r="TC10" s="163"/>
      <c r="TD10" s="163"/>
      <c r="TE10" s="163"/>
      <c r="TF10" s="163"/>
      <c r="TG10" s="163"/>
      <c r="TH10" s="163"/>
      <c r="TI10" s="163"/>
      <c r="TJ10" s="163"/>
      <c r="TK10" s="163"/>
      <c r="TL10" s="163"/>
      <c r="TM10" s="163"/>
      <c r="TN10" s="163"/>
      <c r="TO10" s="163"/>
      <c r="TP10" s="163"/>
      <c r="TQ10" s="163"/>
      <c r="TR10" s="163"/>
      <c r="TS10" s="163"/>
      <c r="TT10" s="163"/>
      <c r="TU10" s="163"/>
      <c r="TV10" s="163"/>
      <c r="TW10" s="163"/>
      <c r="TX10" s="163"/>
      <c r="TY10" s="163"/>
      <c r="TZ10" s="163"/>
      <c r="UA10" s="163"/>
      <c r="UB10" s="163"/>
      <c r="UC10" s="66"/>
      <c r="UD10" s="66"/>
      <c r="UE10" s="66"/>
      <c r="UF10" s="66"/>
      <c r="UG10" s="66"/>
      <c r="UH10" s="66"/>
      <c r="UI10" s="66"/>
      <c r="UJ10" s="66"/>
      <c r="UK10" s="66"/>
      <c r="UL10" s="66"/>
      <c r="UM10" s="66"/>
      <c r="UN10" s="66"/>
      <c r="UO10" s="66"/>
      <c r="UP10" s="66"/>
      <c r="UQ10" s="66"/>
      <c r="UR10" s="66"/>
      <c r="US10" s="66"/>
      <c r="UT10" s="66"/>
      <c r="UU10" s="66"/>
      <c r="UV10" s="66"/>
      <c r="UW10" s="66"/>
      <c r="UX10" s="66"/>
      <c r="UY10" s="66"/>
      <c r="UZ10" s="66"/>
      <c r="VA10" s="66"/>
      <c r="VB10" s="66"/>
      <c r="VC10" s="66"/>
      <c r="VD10" s="66"/>
      <c r="VE10" s="66"/>
      <c r="VF10" s="66"/>
      <c r="VG10" s="66"/>
      <c r="VH10" s="66"/>
      <c r="VI10" s="66"/>
      <c r="VJ10" s="66"/>
      <c r="VK10" s="66"/>
      <c r="VL10" s="66"/>
      <c r="VM10" s="66"/>
      <c r="VN10" s="66"/>
      <c r="VO10" s="66"/>
      <c r="VP10" s="66"/>
      <c r="VQ10" s="66"/>
      <c r="VR10" s="66"/>
      <c r="VS10" s="66"/>
      <c r="VT10" s="66"/>
      <c r="VU10" s="66"/>
      <c r="VV10" s="66"/>
      <c r="VW10" s="66"/>
      <c r="VX10" s="66"/>
      <c r="VY10" s="66"/>
      <c r="VZ10" s="66"/>
      <c r="WA10" s="66"/>
      <c r="WB10" s="66"/>
      <c r="WC10" s="66"/>
      <c r="WD10" s="66"/>
      <c r="WE10" s="66"/>
      <c r="WF10" s="66"/>
      <c r="WG10" s="66"/>
      <c r="WH10" s="66"/>
      <c r="WI10" s="66"/>
      <c r="WJ10" s="66"/>
      <c r="WK10" s="66"/>
      <c r="WL10" s="66"/>
      <c r="WM10" s="66"/>
      <c r="WN10" s="66"/>
      <c r="WO10" s="66"/>
      <c r="WP10" s="66"/>
      <c r="WQ10" s="66"/>
      <c r="WR10" s="66"/>
      <c r="WS10" s="66"/>
      <c r="WT10" s="66"/>
      <c r="WU10" s="66"/>
      <c r="WV10" s="66"/>
      <c r="WW10" s="66"/>
      <c r="WX10" s="66"/>
      <c r="WY10" s="66"/>
      <c r="WZ10" s="66"/>
      <c r="XA10" s="66"/>
      <c r="XB10" s="66"/>
      <c r="XC10" s="66"/>
      <c r="XD10" s="66"/>
      <c r="XE10" s="66"/>
      <c r="XF10" s="66"/>
      <c r="XG10" s="66"/>
      <c r="XH10" s="66"/>
      <c r="XI10" s="66"/>
      <c r="XJ10" s="66"/>
      <c r="XK10" s="66"/>
      <c r="XL10" s="66"/>
      <c r="XM10" s="66"/>
      <c r="XN10" s="66"/>
      <c r="XO10" s="66"/>
      <c r="XP10" s="66"/>
      <c r="XQ10" s="66"/>
      <c r="XR10" s="66"/>
      <c r="XS10" s="66"/>
      <c r="XT10" s="66"/>
      <c r="XU10" s="66"/>
      <c r="XV10" s="66"/>
      <c r="XW10" s="66"/>
      <c r="XX10" s="66"/>
      <c r="XY10" s="66"/>
      <c r="XZ10" s="66"/>
      <c r="YA10" s="66"/>
      <c r="YB10" s="66"/>
      <c r="YC10" s="66"/>
      <c r="YD10" s="66"/>
      <c r="YE10" s="66"/>
      <c r="YF10" s="66"/>
      <c r="YG10" s="66"/>
      <c r="YH10" s="66"/>
      <c r="YI10" s="66"/>
      <c r="YJ10" s="66"/>
      <c r="YK10" s="66"/>
      <c r="YL10" s="66"/>
      <c r="YM10" s="66"/>
      <c r="YN10" s="66"/>
      <c r="YO10" s="66"/>
      <c r="YP10" s="66"/>
      <c r="YQ10" s="66"/>
      <c r="YR10" s="66"/>
      <c r="YS10" s="66"/>
      <c r="YT10" s="66"/>
      <c r="YU10" s="66"/>
      <c r="YV10" s="66"/>
      <c r="YW10" s="66"/>
      <c r="YX10" s="66"/>
      <c r="YY10" s="66"/>
      <c r="YZ10" s="66"/>
      <c r="ZA10" s="66"/>
      <c r="ZB10" s="66"/>
      <c r="ZC10" s="66"/>
      <c r="ZD10" s="66"/>
      <c r="ZE10" s="66"/>
      <c r="ZF10" s="66"/>
      <c r="ZG10" s="66"/>
      <c r="ZH10" s="66"/>
      <c r="ZI10" s="66"/>
      <c r="ZJ10" s="66"/>
      <c r="ZK10" s="66"/>
      <c r="ZL10" s="66"/>
      <c r="ZM10" s="66"/>
      <c r="ZN10" s="66"/>
      <c r="ZO10" s="66"/>
      <c r="ZP10" s="66"/>
      <c r="ZQ10" s="66"/>
      <c r="ZR10" s="66"/>
      <c r="ZS10" s="66"/>
      <c r="ZT10" s="66"/>
      <c r="ZU10" s="66"/>
      <c r="ZV10" s="66"/>
      <c r="ZW10" s="66"/>
      <c r="ZX10" s="66"/>
      <c r="ZY10" s="66"/>
      <c r="ZZ10" s="66"/>
      <c r="AAA10" s="66"/>
      <c r="AAB10" s="66"/>
      <c r="AAC10" s="66"/>
      <c r="AAD10" s="66"/>
      <c r="AAE10" s="66"/>
    </row>
    <row r="11" spans="1:707" ht="16.5" thickBot="1" x14ac:dyDescent="0.3">
      <c r="A11" s="101"/>
      <c r="B11" s="101"/>
      <c r="C11" s="92" t="s">
        <v>2178</v>
      </c>
      <c r="D11" s="93" t="s">
        <v>5</v>
      </c>
      <c r="E11" s="93" t="s">
        <v>6</v>
      </c>
      <c r="F11" s="76" t="s">
        <v>2179</v>
      </c>
      <c r="G11" s="76" t="s">
        <v>7</v>
      </c>
      <c r="H11" s="76" t="s">
        <v>8</v>
      </c>
      <c r="I11" s="76" t="s">
        <v>2180</v>
      </c>
      <c r="J11" s="76" t="s">
        <v>9</v>
      </c>
      <c r="K11" s="76" t="s">
        <v>10</v>
      </c>
      <c r="L11" s="93" t="s">
        <v>2337</v>
      </c>
      <c r="M11" s="93" t="s">
        <v>9</v>
      </c>
      <c r="N11" s="93" t="s">
        <v>10</v>
      </c>
      <c r="O11" s="93" t="s">
        <v>2181</v>
      </c>
      <c r="P11" s="93" t="s">
        <v>11</v>
      </c>
      <c r="Q11" s="93" t="s">
        <v>4</v>
      </c>
      <c r="R11" s="93" t="s">
        <v>2182</v>
      </c>
      <c r="S11" s="93" t="s">
        <v>6</v>
      </c>
      <c r="T11" s="93" t="s">
        <v>12</v>
      </c>
      <c r="U11" s="93" t="s">
        <v>2183</v>
      </c>
      <c r="V11" s="93" t="s">
        <v>6</v>
      </c>
      <c r="W11" s="93" t="s">
        <v>12</v>
      </c>
      <c r="X11" s="90" t="s">
        <v>2184</v>
      </c>
      <c r="Y11" s="91" t="s">
        <v>10</v>
      </c>
      <c r="Z11" s="92" t="s">
        <v>13</v>
      </c>
      <c r="AA11" s="93" t="s">
        <v>2185</v>
      </c>
      <c r="AB11" s="93" t="s">
        <v>14</v>
      </c>
      <c r="AC11" s="93" t="s">
        <v>15</v>
      </c>
      <c r="AD11" s="93" t="s">
        <v>2186</v>
      </c>
      <c r="AE11" s="93" t="s">
        <v>4</v>
      </c>
      <c r="AF11" s="93" t="s">
        <v>5</v>
      </c>
      <c r="AG11" s="93" t="s">
        <v>2187</v>
      </c>
      <c r="AH11" s="93" t="s">
        <v>12</v>
      </c>
      <c r="AI11" s="93" t="s">
        <v>7</v>
      </c>
      <c r="AJ11" s="84" t="s">
        <v>2188</v>
      </c>
      <c r="AK11" s="107"/>
      <c r="AL11" s="107"/>
      <c r="AM11" s="84" t="s">
        <v>2189</v>
      </c>
      <c r="AN11" s="107"/>
      <c r="AO11" s="107"/>
      <c r="AP11" s="84" t="s">
        <v>2338</v>
      </c>
      <c r="AQ11" s="107"/>
      <c r="AR11" s="107"/>
      <c r="AS11" s="84" t="s">
        <v>2190</v>
      </c>
      <c r="AT11" s="107"/>
      <c r="AU11" s="107"/>
      <c r="AV11" s="84" t="s">
        <v>2191</v>
      </c>
      <c r="AW11" s="107"/>
      <c r="AX11" s="107"/>
      <c r="AY11" s="84" t="s">
        <v>2192</v>
      </c>
      <c r="AZ11" s="107"/>
      <c r="BA11" s="107"/>
      <c r="BB11" s="84" t="s">
        <v>2193</v>
      </c>
      <c r="BC11" s="107"/>
      <c r="BD11" s="107"/>
      <c r="BE11" s="76" t="s">
        <v>2194</v>
      </c>
      <c r="BF11" s="76"/>
      <c r="BG11" s="76"/>
      <c r="BH11" s="143" t="s">
        <v>2195</v>
      </c>
      <c r="BI11" s="144"/>
      <c r="BJ11" s="145"/>
      <c r="BK11" s="90" t="s">
        <v>2196</v>
      </c>
      <c r="BL11" s="91"/>
      <c r="BM11" s="92"/>
      <c r="BN11" s="90" t="s">
        <v>2197</v>
      </c>
      <c r="BO11" s="91"/>
      <c r="BP11" s="92"/>
      <c r="BQ11" s="90" t="s">
        <v>2198</v>
      </c>
      <c r="BR11" s="91"/>
      <c r="BS11" s="92"/>
      <c r="BT11" s="90" t="s">
        <v>2339</v>
      </c>
      <c r="BU11" s="91"/>
      <c r="BV11" s="92"/>
      <c r="BW11" s="143" t="s">
        <v>2199</v>
      </c>
      <c r="BX11" s="144"/>
      <c r="BY11" s="144"/>
      <c r="BZ11" s="144" t="s">
        <v>2375</v>
      </c>
      <c r="CA11" s="144"/>
      <c r="CB11" s="144"/>
      <c r="CC11" s="144" t="s">
        <v>2376</v>
      </c>
      <c r="CD11" s="144"/>
      <c r="CE11" s="144"/>
      <c r="CF11" s="144" t="s">
        <v>2377</v>
      </c>
      <c r="CG11" s="144"/>
      <c r="CH11" s="144"/>
      <c r="CI11" s="144" t="s">
        <v>2378</v>
      </c>
      <c r="CJ11" s="144"/>
      <c r="CK11" s="144"/>
      <c r="CL11" s="144" t="s">
        <v>2379</v>
      </c>
      <c r="CM11" s="144"/>
      <c r="CN11" s="145"/>
      <c r="CO11" s="92" t="s">
        <v>2200</v>
      </c>
      <c r="CP11" s="93"/>
      <c r="CQ11" s="93"/>
      <c r="CR11" s="90" t="s">
        <v>2201</v>
      </c>
      <c r="CS11" s="91"/>
      <c r="CT11" s="92"/>
      <c r="CU11" s="90" t="s">
        <v>2202</v>
      </c>
      <c r="CV11" s="91"/>
      <c r="CW11" s="92"/>
      <c r="CX11" s="93" t="s">
        <v>2340</v>
      </c>
      <c r="CY11" s="93"/>
      <c r="CZ11" s="93"/>
      <c r="DA11" s="93" t="s">
        <v>2203</v>
      </c>
      <c r="DB11" s="93"/>
      <c r="DC11" s="93"/>
      <c r="DD11" s="93" t="s">
        <v>2204</v>
      </c>
      <c r="DE11" s="93"/>
      <c r="DF11" s="93"/>
      <c r="DG11" s="89" t="s">
        <v>2205</v>
      </c>
      <c r="DH11" s="89"/>
      <c r="DI11" s="89"/>
      <c r="DJ11" s="93" t="s">
        <v>2206</v>
      </c>
      <c r="DK11" s="93"/>
      <c r="DL11" s="93"/>
      <c r="DM11" s="93" t="s">
        <v>2207</v>
      </c>
      <c r="DN11" s="93"/>
      <c r="DO11" s="93"/>
      <c r="DP11" s="93" t="s">
        <v>2208</v>
      </c>
      <c r="DQ11" s="93"/>
      <c r="DR11" s="93"/>
      <c r="DS11" s="93" t="s">
        <v>2209</v>
      </c>
      <c r="DT11" s="93"/>
      <c r="DU11" s="93"/>
      <c r="DV11" s="93" t="s">
        <v>2210</v>
      </c>
      <c r="DW11" s="93"/>
      <c r="DX11" s="93"/>
      <c r="DY11" s="89" t="s">
        <v>2211</v>
      </c>
      <c r="DZ11" s="89"/>
      <c r="EA11" s="89"/>
      <c r="EB11" s="89" t="s">
        <v>2341</v>
      </c>
      <c r="EC11" s="89"/>
      <c r="ED11" s="146"/>
      <c r="EE11" s="76" t="s">
        <v>2212</v>
      </c>
      <c r="EF11" s="76"/>
      <c r="EG11" s="76"/>
      <c r="EH11" s="76" t="s">
        <v>2213</v>
      </c>
      <c r="EI11" s="76"/>
      <c r="EJ11" s="76"/>
      <c r="EK11" s="66" t="s">
        <v>2214</v>
      </c>
      <c r="EL11" s="66"/>
      <c r="EM11" s="66"/>
      <c r="EN11" s="76" t="s">
        <v>2215</v>
      </c>
      <c r="EO11" s="76"/>
      <c r="EP11" s="76"/>
      <c r="EQ11" s="76" t="s">
        <v>2216</v>
      </c>
      <c r="ER11" s="76"/>
      <c r="ES11" s="84"/>
      <c r="ET11" s="76" t="s">
        <v>2217</v>
      </c>
      <c r="EU11" s="76"/>
      <c r="EV11" s="76"/>
      <c r="EW11" s="76" t="s">
        <v>2218</v>
      </c>
      <c r="EX11" s="76"/>
      <c r="EY11" s="76"/>
      <c r="EZ11" s="76" t="s">
        <v>2219</v>
      </c>
      <c r="FA11" s="76"/>
      <c r="FB11" s="76"/>
      <c r="FC11" s="76" t="s">
        <v>2220</v>
      </c>
      <c r="FD11" s="76"/>
      <c r="FE11" s="76"/>
      <c r="FF11" s="76" t="s">
        <v>2342</v>
      </c>
      <c r="FG11" s="76"/>
      <c r="FH11" s="76"/>
      <c r="FI11" s="76" t="s">
        <v>2221</v>
      </c>
      <c r="FJ11" s="76"/>
      <c r="FK11" s="76"/>
      <c r="FL11" s="76" t="s">
        <v>2222</v>
      </c>
      <c r="FM11" s="76"/>
      <c r="FN11" s="76"/>
      <c r="FO11" s="76" t="s">
        <v>2223</v>
      </c>
      <c r="FP11" s="76"/>
      <c r="FQ11" s="76"/>
      <c r="FR11" s="76" t="s">
        <v>2224</v>
      </c>
      <c r="FS11" s="76"/>
      <c r="FT11" s="76"/>
      <c r="FU11" s="76" t="s">
        <v>2225</v>
      </c>
      <c r="FV11" s="76"/>
      <c r="FW11" s="84"/>
      <c r="FX11" s="75" t="s">
        <v>2226</v>
      </c>
      <c r="FY11" s="79"/>
      <c r="FZ11" s="80"/>
      <c r="GA11" s="75" t="s">
        <v>2227</v>
      </c>
      <c r="GB11" s="79"/>
      <c r="GC11" s="80"/>
      <c r="GD11" s="75" t="s">
        <v>2228</v>
      </c>
      <c r="GE11" s="79"/>
      <c r="GF11" s="80"/>
      <c r="GG11" s="75" t="s">
        <v>2229</v>
      </c>
      <c r="GH11" s="79"/>
      <c r="GI11" s="80"/>
      <c r="GJ11" s="75" t="s">
        <v>2343</v>
      </c>
      <c r="GK11" s="79"/>
      <c r="GL11" s="79"/>
      <c r="GM11" s="66" t="s">
        <v>2230</v>
      </c>
      <c r="GN11" s="66"/>
      <c r="GO11" s="66"/>
      <c r="GP11" s="79" t="s">
        <v>2231</v>
      </c>
      <c r="GQ11" s="79"/>
      <c r="GR11" s="80"/>
      <c r="GS11" s="75" t="s">
        <v>2232</v>
      </c>
      <c r="GT11" s="79"/>
      <c r="GU11" s="80"/>
      <c r="GV11" s="75" t="s">
        <v>2233</v>
      </c>
      <c r="GW11" s="79"/>
      <c r="GX11" s="80"/>
      <c r="GY11" s="75" t="s">
        <v>2234</v>
      </c>
      <c r="GZ11" s="79"/>
      <c r="HA11" s="80"/>
      <c r="HB11" s="75" t="s">
        <v>2344</v>
      </c>
      <c r="HC11" s="79"/>
      <c r="HD11" s="80"/>
      <c r="HE11" s="75" t="s">
        <v>2345</v>
      </c>
      <c r="HF11" s="79"/>
      <c r="HG11" s="80"/>
      <c r="HH11" s="75" t="s">
        <v>2346</v>
      </c>
      <c r="HI11" s="79"/>
      <c r="HJ11" s="80"/>
      <c r="HK11" s="75" t="s">
        <v>2347</v>
      </c>
      <c r="HL11" s="79"/>
      <c r="HM11" s="80"/>
      <c r="HN11" s="75" t="s">
        <v>2348</v>
      </c>
      <c r="HO11" s="79"/>
      <c r="HP11" s="80"/>
      <c r="HQ11" s="75" t="s">
        <v>2349</v>
      </c>
      <c r="HR11" s="79"/>
      <c r="HS11" s="80"/>
      <c r="HT11" s="75" t="s">
        <v>2350</v>
      </c>
      <c r="HU11" s="79"/>
      <c r="HV11" s="80"/>
      <c r="HW11" s="75" t="s">
        <v>2351</v>
      </c>
      <c r="HX11" s="79"/>
      <c r="HY11" s="80"/>
      <c r="HZ11" s="75" t="s">
        <v>2352</v>
      </c>
      <c r="IA11" s="79"/>
      <c r="IB11" s="80"/>
      <c r="IC11" s="75" t="s">
        <v>2353</v>
      </c>
      <c r="ID11" s="79"/>
      <c r="IE11" s="80"/>
      <c r="IF11" s="75" t="s">
        <v>2235</v>
      </c>
      <c r="IG11" s="79"/>
      <c r="IH11" s="80"/>
      <c r="II11" s="75" t="s">
        <v>2236</v>
      </c>
      <c r="IJ11" s="79"/>
      <c r="IK11" s="80"/>
      <c r="IL11" s="75" t="s">
        <v>2237</v>
      </c>
      <c r="IM11" s="79"/>
      <c r="IN11" s="80"/>
      <c r="IO11" s="75" t="s">
        <v>2238</v>
      </c>
      <c r="IP11" s="79"/>
      <c r="IQ11" s="80"/>
      <c r="IR11" s="75" t="s">
        <v>2354</v>
      </c>
      <c r="IS11" s="79"/>
      <c r="IT11" s="80"/>
      <c r="IU11" s="75" t="s">
        <v>2239</v>
      </c>
      <c r="IV11" s="79"/>
      <c r="IW11" s="80"/>
      <c r="IX11" s="75" t="s">
        <v>2240</v>
      </c>
      <c r="IY11" s="79"/>
      <c r="IZ11" s="80"/>
      <c r="JA11" s="75" t="s">
        <v>2241</v>
      </c>
      <c r="JB11" s="79"/>
      <c r="JC11" s="80"/>
      <c r="JD11" s="75" t="s">
        <v>2242</v>
      </c>
      <c r="JE11" s="79"/>
      <c r="JF11" s="79"/>
      <c r="JG11" s="66" t="s">
        <v>2243</v>
      </c>
      <c r="JH11" s="66"/>
      <c r="JI11" s="66"/>
      <c r="JJ11" s="66" t="s">
        <v>2381</v>
      </c>
      <c r="JK11" s="66"/>
      <c r="JL11" s="66"/>
      <c r="JM11" s="66" t="s">
        <v>2382</v>
      </c>
      <c r="JN11" s="66"/>
      <c r="JO11" s="66"/>
      <c r="JP11" s="66" t="s">
        <v>2383</v>
      </c>
      <c r="JQ11" s="66"/>
      <c r="JR11" s="66"/>
      <c r="JS11" s="66" t="s">
        <v>2384</v>
      </c>
      <c r="JT11" s="66"/>
      <c r="JU11" s="66"/>
      <c r="JV11" s="66" t="s">
        <v>2385</v>
      </c>
      <c r="JW11" s="66"/>
      <c r="JX11" s="66"/>
      <c r="JY11" s="66" t="s">
        <v>2386</v>
      </c>
      <c r="JZ11" s="66"/>
      <c r="KA11" s="66"/>
      <c r="KB11" s="66" t="s">
        <v>2387</v>
      </c>
      <c r="KC11" s="66"/>
      <c r="KD11" s="66"/>
      <c r="KE11" s="66" t="s">
        <v>2388</v>
      </c>
      <c r="KF11" s="66"/>
      <c r="KG11" s="66"/>
      <c r="KH11" s="66" t="s">
        <v>2389</v>
      </c>
      <c r="KI11" s="66"/>
      <c r="KJ11" s="66"/>
      <c r="KK11" s="66" t="s">
        <v>2390</v>
      </c>
      <c r="KL11" s="66"/>
      <c r="KM11" s="66"/>
      <c r="KN11" s="66" t="s">
        <v>2391</v>
      </c>
      <c r="KO11" s="66"/>
      <c r="KP11" s="66"/>
      <c r="KQ11" s="66" t="s">
        <v>2392</v>
      </c>
      <c r="KR11" s="66"/>
      <c r="KS11" s="66"/>
      <c r="KT11" s="66" t="s">
        <v>2393</v>
      </c>
      <c r="KU11" s="66"/>
      <c r="KV11" s="66"/>
      <c r="KW11" s="80" t="s">
        <v>2244</v>
      </c>
      <c r="KX11" s="66"/>
      <c r="KY11" s="66"/>
      <c r="KZ11" s="66" t="s">
        <v>2245</v>
      </c>
      <c r="LA11" s="66"/>
      <c r="LB11" s="66"/>
      <c r="LC11" s="66" t="s">
        <v>2246</v>
      </c>
      <c r="LD11" s="66"/>
      <c r="LE11" s="66"/>
      <c r="LF11" s="66" t="s">
        <v>2355</v>
      </c>
      <c r="LG11" s="66"/>
      <c r="LH11" s="66"/>
      <c r="LI11" s="66" t="s">
        <v>2247</v>
      </c>
      <c r="LJ11" s="66"/>
      <c r="LK11" s="66"/>
      <c r="LL11" s="66" t="s">
        <v>2248</v>
      </c>
      <c r="LM11" s="66"/>
      <c r="LN11" s="66"/>
      <c r="LO11" s="66" t="s">
        <v>2249</v>
      </c>
      <c r="LP11" s="66"/>
      <c r="LQ11" s="66"/>
      <c r="LR11" s="66" t="s">
        <v>2250</v>
      </c>
      <c r="LS11" s="66"/>
      <c r="LT11" s="66"/>
      <c r="LU11" s="66" t="s">
        <v>2251</v>
      </c>
      <c r="LV11" s="66"/>
      <c r="LW11" s="66"/>
      <c r="LX11" s="66" t="s">
        <v>2252</v>
      </c>
      <c r="LY11" s="66"/>
      <c r="LZ11" s="66"/>
      <c r="MA11" s="66" t="s">
        <v>2253</v>
      </c>
      <c r="MB11" s="66"/>
      <c r="MC11" s="66"/>
      <c r="MD11" s="66" t="s">
        <v>2254</v>
      </c>
      <c r="ME11" s="66"/>
      <c r="MF11" s="75"/>
      <c r="MG11" s="66" t="s">
        <v>2255</v>
      </c>
      <c r="MH11" s="66"/>
      <c r="MI11" s="66"/>
      <c r="MJ11" s="66" t="s">
        <v>2394</v>
      </c>
      <c r="MK11" s="66"/>
      <c r="ML11" s="66"/>
      <c r="MM11" s="66" t="s">
        <v>2395</v>
      </c>
      <c r="MN11" s="66"/>
      <c r="MO11" s="66"/>
      <c r="MP11" s="80" t="s">
        <v>2256</v>
      </c>
      <c r="MQ11" s="66"/>
      <c r="MR11" s="66"/>
      <c r="MS11" s="66" t="s">
        <v>2257</v>
      </c>
      <c r="MT11" s="66"/>
      <c r="MU11" s="66"/>
      <c r="MV11" s="66" t="s">
        <v>2258</v>
      </c>
      <c r="MW11" s="66"/>
      <c r="MX11" s="66"/>
      <c r="MY11" s="66" t="s">
        <v>2356</v>
      </c>
      <c r="MZ11" s="66"/>
      <c r="NA11" s="66"/>
      <c r="NB11" s="66" t="s">
        <v>2259</v>
      </c>
      <c r="NC11" s="66"/>
      <c r="ND11" s="66"/>
      <c r="NE11" s="66" t="s">
        <v>2260</v>
      </c>
      <c r="NF11" s="66"/>
      <c r="NG11" s="66"/>
      <c r="NH11" s="66" t="s">
        <v>2261</v>
      </c>
      <c r="NI11" s="66"/>
      <c r="NJ11" s="66"/>
      <c r="NK11" s="129" t="s">
        <v>2262</v>
      </c>
      <c r="NL11" s="130"/>
      <c r="NM11" s="131"/>
      <c r="NN11" s="129" t="s">
        <v>2263</v>
      </c>
      <c r="NO11" s="130"/>
      <c r="NP11" s="131"/>
      <c r="NQ11" s="129" t="s">
        <v>2264</v>
      </c>
      <c r="NR11" s="130"/>
      <c r="NS11" s="131"/>
      <c r="NT11" s="129" t="s">
        <v>2265</v>
      </c>
      <c r="NU11" s="130"/>
      <c r="NV11" s="131"/>
      <c r="NW11" s="129" t="s">
        <v>2266</v>
      </c>
      <c r="NX11" s="130"/>
      <c r="NY11" s="131"/>
      <c r="NZ11" s="129" t="s">
        <v>2267</v>
      </c>
      <c r="OA11" s="130"/>
      <c r="OB11" s="131"/>
      <c r="OC11" s="129" t="s">
        <v>2357</v>
      </c>
      <c r="OD11" s="130"/>
      <c r="OE11" s="131"/>
      <c r="OF11" s="129" t="s">
        <v>2268</v>
      </c>
      <c r="OG11" s="130"/>
      <c r="OH11" s="131"/>
      <c r="OI11" s="129" t="s">
        <v>2269</v>
      </c>
      <c r="OJ11" s="130"/>
      <c r="OK11" s="131"/>
      <c r="OL11" s="129" t="s">
        <v>2270</v>
      </c>
      <c r="OM11" s="130"/>
      <c r="ON11" s="131"/>
      <c r="OO11" s="129" t="s">
        <v>2271</v>
      </c>
      <c r="OP11" s="130"/>
      <c r="OQ11" s="131"/>
      <c r="OR11" s="129" t="s">
        <v>2272</v>
      </c>
      <c r="OS11" s="130"/>
      <c r="OT11" s="131"/>
      <c r="OU11" s="75" t="s">
        <v>2273</v>
      </c>
      <c r="OV11" s="79"/>
      <c r="OW11" s="80"/>
      <c r="OX11" s="75" t="s">
        <v>2274</v>
      </c>
      <c r="OY11" s="79"/>
      <c r="OZ11" s="80"/>
      <c r="PA11" s="75" t="s">
        <v>2275</v>
      </c>
      <c r="PB11" s="79"/>
      <c r="PC11" s="80"/>
      <c r="PD11" s="129" t="s">
        <v>2276</v>
      </c>
      <c r="PE11" s="130"/>
      <c r="PF11" s="131"/>
      <c r="PG11" s="129" t="s">
        <v>2358</v>
      </c>
      <c r="PH11" s="130"/>
      <c r="PI11" s="131"/>
      <c r="PJ11" s="75" t="s">
        <v>2277</v>
      </c>
      <c r="PK11" s="79"/>
      <c r="PL11" s="80"/>
      <c r="PM11" s="75" t="s">
        <v>2278</v>
      </c>
      <c r="PN11" s="79"/>
      <c r="PO11" s="80"/>
      <c r="PP11" s="75" t="s">
        <v>2279</v>
      </c>
      <c r="PQ11" s="79"/>
      <c r="PR11" s="80"/>
      <c r="PS11" s="80" t="s">
        <v>2280</v>
      </c>
      <c r="PT11" s="66"/>
      <c r="PU11" s="66"/>
      <c r="PV11" s="66" t="s">
        <v>2281</v>
      </c>
      <c r="PW11" s="66"/>
      <c r="PX11" s="66"/>
      <c r="PY11" s="146" t="s">
        <v>2282</v>
      </c>
      <c r="PZ11" s="151"/>
      <c r="QA11" s="152"/>
      <c r="QB11" s="66" t="s">
        <v>2283</v>
      </c>
      <c r="QC11" s="66"/>
      <c r="QD11" s="66"/>
      <c r="QE11" s="66" t="s">
        <v>2284</v>
      </c>
      <c r="QF11" s="66"/>
      <c r="QG11" s="66"/>
      <c r="QH11" s="66" t="s">
        <v>2285</v>
      </c>
      <c r="QI11" s="66"/>
      <c r="QJ11" s="66"/>
      <c r="QK11" s="66" t="s">
        <v>2359</v>
      </c>
      <c r="QL11" s="66"/>
      <c r="QM11" s="66"/>
      <c r="QN11" s="66" t="s">
        <v>2286</v>
      </c>
      <c r="QO11" s="66"/>
      <c r="QP11" s="66"/>
      <c r="QQ11" s="66" t="s">
        <v>2287</v>
      </c>
      <c r="QR11" s="66"/>
      <c r="QS11" s="66"/>
      <c r="QT11" s="129" t="s">
        <v>2288</v>
      </c>
      <c r="QU11" s="130"/>
      <c r="QV11" s="131"/>
      <c r="QW11" s="129" t="s">
        <v>2289</v>
      </c>
      <c r="QX11" s="130"/>
      <c r="QY11" s="131"/>
      <c r="QZ11" s="129" t="s">
        <v>2290</v>
      </c>
      <c r="RA11" s="130"/>
      <c r="RB11" s="130"/>
      <c r="RC11" s="66" t="s">
        <v>2360</v>
      </c>
      <c r="RD11" s="66"/>
      <c r="RE11" s="66"/>
      <c r="RF11" s="129" t="s">
        <v>2361</v>
      </c>
      <c r="RG11" s="130"/>
      <c r="RH11" s="131"/>
      <c r="RI11" s="129" t="s">
        <v>2362</v>
      </c>
      <c r="RJ11" s="130"/>
      <c r="RK11" s="131"/>
      <c r="RL11" s="129" t="s">
        <v>2363</v>
      </c>
      <c r="RM11" s="130"/>
      <c r="RN11" s="131"/>
      <c r="RO11" s="129" t="s">
        <v>2364</v>
      </c>
      <c r="RP11" s="130"/>
      <c r="RQ11" s="131"/>
      <c r="RR11" s="129" t="s">
        <v>2365</v>
      </c>
      <c r="RS11" s="130"/>
      <c r="RT11" s="131"/>
      <c r="RU11" s="129" t="s">
        <v>2366</v>
      </c>
      <c r="RV11" s="130"/>
      <c r="RW11" s="131"/>
      <c r="RX11" s="129" t="s">
        <v>2367</v>
      </c>
      <c r="RY11" s="130"/>
      <c r="RZ11" s="131"/>
      <c r="SA11" s="129" t="s">
        <v>2368</v>
      </c>
      <c r="SB11" s="130"/>
      <c r="SC11" s="130"/>
      <c r="SD11" s="130" t="s">
        <v>2369</v>
      </c>
      <c r="SE11" s="130"/>
      <c r="SF11" s="130"/>
      <c r="SG11" s="130" t="s">
        <v>2291</v>
      </c>
      <c r="SH11" s="130"/>
      <c r="SI11" s="130"/>
      <c r="SJ11" s="130" t="s">
        <v>2292</v>
      </c>
      <c r="SK11" s="130"/>
      <c r="SL11" s="130"/>
      <c r="SM11" s="66" t="s">
        <v>2293</v>
      </c>
      <c r="SN11" s="66"/>
      <c r="SO11" s="66"/>
      <c r="SP11" s="66" t="s">
        <v>2294</v>
      </c>
      <c r="SQ11" s="66"/>
      <c r="SR11" s="66"/>
      <c r="SS11" s="66" t="s">
        <v>2370</v>
      </c>
      <c r="ST11" s="66"/>
      <c r="SU11" s="66"/>
      <c r="SV11" s="66" t="s">
        <v>2295</v>
      </c>
      <c r="SW11" s="66"/>
      <c r="SX11" s="66"/>
      <c r="SY11" s="66" t="s">
        <v>2296</v>
      </c>
      <c r="SZ11" s="66"/>
      <c r="TA11" s="66"/>
      <c r="TB11" s="66" t="s">
        <v>2297</v>
      </c>
      <c r="TC11" s="66"/>
      <c r="TD11" s="66"/>
      <c r="TE11" s="66" t="s">
        <v>2298</v>
      </c>
      <c r="TF11" s="66"/>
      <c r="TG11" s="66"/>
      <c r="TH11" s="66" t="s">
        <v>2299</v>
      </c>
      <c r="TI11" s="66"/>
      <c r="TJ11" s="66"/>
      <c r="TK11" s="66" t="s">
        <v>2300</v>
      </c>
      <c r="TL11" s="66"/>
      <c r="TM11" s="66"/>
      <c r="TN11" s="66" t="s">
        <v>2301</v>
      </c>
      <c r="TO11" s="66"/>
      <c r="TP11" s="66"/>
      <c r="TQ11" s="66" t="s">
        <v>2396</v>
      </c>
      <c r="TR11" s="66"/>
      <c r="TS11" s="66"/>
      <c r="TT11" s="66" t="s">
        <v>2397</v>
      </c>
      <c r="TU11" s="66"/>
      <c r="TV11" s="66"/>
      <c r="TW11" s="66" t="s">
        <v>2398</v>
      </c>
      <c r="TX11" s="66"/>
      <c r="TY11" s="66"/>
      <c r="TZ11" s="75" t="s">
        <v>2399</v>
      </c>
      <c r="UA11" s="116"/>
      <c r="UB11" s="117"/>
      <c r="UC11" s="80" t="s">
        <v>2302</v>
      </c>
      <c r="UD11" s="66"/>
      <c r="UE11" s="66"/>
      <c r="UF11" s="66" t="s">
        <v>2303</v>
      </c>
      <c r="UG11" s="66"/>
      <c r="UH11" s="66"/>
      <c r="UI11" s="66" t="s">
        <v>2304</v>
      </c>
      <c r="UJ11" s="66"/>
      <c r="UK11" s="66"/>
      <c r="UL11" s="66" t="s">
        <v>2371</v>
      </c>
      <c r="UM11" s="66"/>
      <c r="UN11" s="66"/>
      <c r="UO11" s="66" t="s">
        <v>2305</v>
      </c>
      <c r="UP11" s="66"/>
      <c r="UQ11" s="66"/>
      <c r="UR11" s="66" t="s">
        <v>2306</v>
      </c>
      <c r="US11" s="66"/>
      <c r="UT11" s="66"/>
      <c r="UU11" s="66" t="s">
        <v>2307</v>
      </c>
      <c r="UV11" s="66"/>
      <c r="UW11" s="66"/>
      <c r="UX11" s="66" t="s">
        <v>2308</v>
      </c>
      <c r="UY11" s="66"/>
      <c r="UZ11" s="66"/>
      <c r="VA11" s="66" t="s">
        <v>2309</v>
      </c>
      <c r="VB11" s="66"/>
      <c r="VC11" s="66"/>
      <c r="VD11" s="66" t="s">
        <v>2310</v>
      </c>
      <c r="VE11" s="66"/>
      <c r="VF11" s="66"/>
      <c r="VG11" s="66" t="s">
        <v>2311</v>
      </c>
      <c r="VH11" s="66"/>
      <c r="VI11" s="66"/>
      <c r="VJ11" s="66" t="s">
        <v>2312</v>
      </c>
      <c r="VK11" s="66"/>
      <c r="VL11" s="66"/>
      <c r="VM11" s="66" t="s">
        <v>2313</v>
      </c>
      <c r="VN11" s="66"/>
      <c r="VO11" s="66"/>
      <c r="VP11" s="66" t="s">
        <v>2372</v>
      </c>
      <c r="VQ11" s="66"/>
      <c r="VR11" s="66"/>
      <c r="VS11" s="66" t="s">
        <v>2314</v>
      </c>
      <c r="VT11" s="66"/>
      <c r="VU11" s="66"/>
      <c r="VV11" s="66" t="s">
        <v>2315</v>
      </c>
      <c r="VW11" s="66"/>
      <c r="VX11" s="66"/>
      <c r="VY11" s="66" t="s">
        <v>2316</v>
      </c>
      <c r="VZ11" s="66"/>
      <c r="WA11" s="75"/>
      <c r="WB11" s="66" t="s">
        <v>2317</v>
      </c>
      <c r="WC11" s="66"/>
      <c r="WD11" s="75"/>
      <c r="WE11" s="66" t="s">
        <v>2318</v>
      </c>
      <c r="WF11" s="66"/>
      <c r="WG11" s="75"/>
      <c r="WH11" s="66" t="s">
        <v>2319</v>
      </c>
      <c r="WI11" s="66"/>
      <c r="WJ11" s="75"/>
      <c r="WK11" s="75" t="s">
        <v>2320</v>
      </c>
      <c r="WL11" s="116"/>
      <c r="WM11" s="116"/>
      <c r="WN11" s="75" t="s">
        <v>2321</v>
      </c>
      <c r="WO11" s="79"/>
      <c r="WP11" s="80"/>
      <c r="WQ11" s="75" t="s">
        <v>2322</v>
      </c>
      <c r="WR11" s="79"/>
      <c r="WS11" s="80"/>
      <c r="WT11" s="75" t="s">
        <v>2373</v>
      </c>
      <c r="WU11" s="79"/>
      <c r="WV11" s="80"/>
      <c r="WW11" s="75" t="s">
        <v>2323</v>
      </c>
      <c r="WX11" s="79"/>
      <c r="WY11" s="80"/>
      <c r="WZ11" s="75" t="s">
        <v>2324</v>
      </c>
      <c r="XA11" s="79"/>
      <c r="XB11" s="80"/>
      <c r="XC11" s="75" t="s">
        <v>2325</v>
      </c>
      <c r="XD11" s="79"/>
      <c r="XE11" s="80"/>
      <c r="XF11" s="75" t="s">
        <v>2326</v>
      </c>
      <c r="XG11" s="79"/>
      <c r="XH11" s="80"/>
      <c r="XI11" s="75" t="s">
        <v>2327</v>
      </c>
      <c r="XJ11" s="79"/>
      <c r="XK11" s="80"/>
      <c r="XL11" s="75" t="s">
        <v>2328</v>
      </c>
      <c r="XM11" s="79"/>
      <c r="XN11" s="80"/>
      <c r="XO11" s="75" t="s">
        <v>2329</v>
      </c>
      <c r="XP11" s="79"/>
      <c r="XQ11" s="80"/>
      <c r="XR11" s="75" t="s">
        <v>2330</v>
      </c>
      <c r="XS11" s="79"/>
      <c r="XT11" s="80"/>
      <c r="XU11" s="75" t="s">
        <v>2331</v>
      </c>
      <c r="XV11" s="79"/>
      <c r="XW11" s="80"/>
      <c r="XX11" s="75" t="s">
        <v>2374</v>
      </c>
      <c r="XY11" s="79"/>
      <c r="XZ11" s="80"/>
      <c r="YA11" s="75" t="s">
        <v>2332</v>
      </c>
      <c r="YB11" s="79"/>
      <c r="YC11" s="80"/>
      <c r="YD11" s="75" t="s">
        <v>2333</v>
      </c>
      <c r="YE11" s="79"/>
      <c r="YF11" s="80"/>
      <c r="YG11" s="75" t="s">
        <v>2334</v>
      </c>
      <c r="YH11" s="79"/>
      <c r="YI11" s="80"/>
      <c r="YJ11" s="75" t="s">
        <v>2335</v>
      </c>
      <c r="YK11" s="79"/>
      <c r="YL11" s="80"/>
      <c r="YM11" s="75" t="s">
        <v>2336</v>
      </c>
      <c r="YN11" s="79"/>
      <c r="YO11" s="79"/>
      <c r="YP11" s="66" t="s">
        <v>2400</v>
      </c>
      <c r="YQ11" s="66"/>
      <c r="YR11" s="66"/>
      <c r="YS11" s="66" t="s">
        <v>2401</v>
      </c>
      <c r="YT11" s="66"/>
      <c r="YU11" s="66"/>
      <c r="YV11" s="66" t="s">
        <v>2402</v>
      </c>
      <c r="YW11" s="66"/>
      <c r="YX11" s="66"/>
      <c r="YY11" s="66" t="s">
        <v>2403</v>
      </c>
      <c r="YZ11" s="66"/>
      <c r="ZA11" s="66"/>
      <c r="ZB11" s="66" t="s">
        <v>2404</v>
      </c>
      <c r="ZC11" s="66"/>
      <c r="ZD11" s="66"/>
      <c r="ZE11" s="66" t="s">
        <v>2405</v>
      </c>
      <c r="ZF11" s="66"/>
      <c r="ZG11" s="66"/>
      <c r="ZH11" s="66" t="s">
        <v>2406</v>
      </c>
      <c r="ZI11" s="66"/>
      <c r="ZJ11" s="66"/>
      <c r="ZK11" s="66" t="s">
        <v>2407</v>
      </c>
      <c r="ZL11" s="66"/>
      <c r="ZM11" s="66"/>
      <c r="ZN11" s="66" t="s">
        <v>2408</v>
      </c>
      <c r="ZO11" s="66"/>
      <c r="ZP11" s="66"/>
      <c r="ZQ11" s="66" t="s">
        <v>2409</v>
      </c>
      <c r="ZR11" s="66"/>
      <c r="ZS11" s="66"/>
      <c r="ZT11" s="66" t="s">
        <v>2410</v>
      </c>
      <c r="ZU11" s="66"/>
      <c r="ZV11" s="66"/>
      <c r="ZW11" s="66" t="s">
        <v>2411</v>
      </c>
      <c r="ZX11" s="66"/>
      <c r="ZY11" s="66"/>
      <c r="ZZ11" s="66" t="s">
        <v>2412</v>
      </c>
      <c r="AAA11" s="66"/>
      <c r="AAB11" s="66"/>
      <c r="AAC11" s="66" t="s">
        <v>2413</v>
      </c>
      <c r="AAD11" s="66"/>
      <c r="AAE11" s="66"/>
    </row>
    <row r="12" spans="1:707" ht="124.9" customHeight="1" thickBot="1" x14ac:dyDescent="0.3">
      <c r="A12" s="101"/>
      <c r="B12" s="101"/>
      <c r="C12" s="62" t="s">
        <v>2414</v>
      </c>
      <c r="D12" s="63"/>
      <c r="E12" s="64"/>
      <c r="F12" s="62" t="s">
        <v>2418</v>
      </c>
      <c r="G12" s="63"/>
      <c r="H12" s="64"/>
      <c r="I12" s="62" t="s">
        <v>2422</v>
      </c>
      <c r="J12" s="63"/>
      <c r="K12" s="64"/>
      <c r="L12" s="62" t="s">
        <v>2424</v>
      </c>
      <c r="M12" s="63"/>
      <c r="N12" s="64"/>
      <c r="O12" s="62" t="s">
        <v>2428</v>
      </c>
      <c r="P12" s="63"/>
      <c r="Q12" s="64"/>
      <c r="R12" s="62" t="s">
        <v>2432</v>
      </c>
      <c r="S12" s="63"/>
      <c r="T12" s="64"/>
      <c r="U12" s="62" t="s">
        <v>2433</v>
      </c>
      <c r="V12" s="63"/>
      <c r="W12" s="64"/>
      <c r="X12" s="62" t="s">
        <v>2437</v>
      </c>
      <c r="Y12" s="63"/>
      <c r="Z12" s="64"/>
      <c r="AA12" s="62" t="s">
        <v>2441</v>
      </c>
      <c r="AB12" s="63"/>
      <c r="AC12" s="64"/>
      <c r="AD12" s="62" t="s">
        <v>2445</v>
      </c>
      <c r="AE12" s="63"/>
      <c r="AF12" s="64"/>
      <c r="AG12" s="62" t="s">
        <v>2449</v>
      </c>
      <c r="AH12" s="63"/>
      <c r="AI12" s="64"/>
      <c r="AJ12" s="62" t="s">
        <v>2453</v>
      </c>
      <c r="AK12" s="63"/>
      <c r="AL12" s="64"/>
      <c r="AM12" s="62" t="s">
        <v>2457</v>
      </c>
      <c r="AN12" s="63"/>
      <c r="AO12" s="64"/>
      <c r="AP12" s="108" t="s">
        <v>2461</v>
      </c>
      <c r="AQ12" s="109"/>
      <c r="AR12" s="110"/>
      <c r="AS12" s="147" t="s">
        <v>2465</v>
      </c>
      <c r="AT12" s="148"/>
      <c r="AU12" s="149"/>
      <c r="AV12" s="108" t="s">
        <v>2469</v>
      </c>
      <c r="AW12" s="109"/>
      <c r="AX12" s="110"/>
      <c r="AY12" s="62" t="s">
        <v>2473</v>
      </c>
      <c r="AZ12" s="63"/>
      <c r="BA12" s="64"/>
      <c r="BB12" s="62" t="s">
        <v>2477</v>
      </c>
      <c r="BC12" s="63"/>
      <c r="BD12" s="64"/>
      <c r="BE12" s="62" t="s">
        <v>2480</v>
      </c>
      <c r="BF12" s="63"/>
      <c r="BG12" s="64"/>
      <c r="BH12" s="62" t="s">
        <v>2484</v>
      </c>
      <c r="BI12" s="63"/>
      <c r="BJ12" s="64"/>
      <c r="BK12" s="62" t="s">
        <v>2488</v>
      </c>
      <c r="BL12" s="63"/>
      <c r="BM12" s="64"/>
      <c r="BN12" s="62" t="s">
        <v>2491</v>
      </c>
      <c r="BO12" s="63"/>
      <c r="BP12" s="64"/>
      <c r="BQ12" s="62" t="s">
        <v>2495</v>
      </c>
      <c r="BR12" s="63"/>
      <c r="BS12" s="64"/>
      <c r="BT12" s="62" t="s">
        <v>2499</v>
      </c>
      <c r="BU12" s="63"/>
      <c r="BV12" s="64"/>
      <c r="BW12" s="62" t="s">
        <v>2503</v>
      </c>
      <c r="BX12" s="63"/>
      <c r="BY12" s="64"/>
      <c r="BZ12" s="62" t="s">
        <v>2504</v>
      </c>
      <c r="CA12" s="63"/>
      <c r="CB12" s="64"/>
      <c r="CC12" s="62" t="s">
        <v>2505</v>
      </c>
      <c r="CD12" s="63"/>
      <c r="CE12" s="64"/>
      <c r="CF12" s="62" t="s">
        <v>2509</v>
      </c>
      <c r="CG12" s="63"/>
      <c r="CH12" s="64"/>
      <c r="CI12" s="62" t="s">
        <v>2513</v>
      </c>
      <c r="CJ12" s="63"/>
      <c r="CK12" s="64"/>
      <c r="CL12" s="62" t="s">
        <v>2517</v>
      </c>
      <c r="CM12" s="63"/>
      <c r="CN12" s="64"/>
      <c r="CO12" s="62" t="s">
        <v>2521</v>
      </c>
      <c r="CP12" s="63"/>
      <c r="CQ12" s="64"/>
      <c r="CR12" s="62" t="s">
        <v>2524</v>
      </c>
      <c r="CS12" s="63"/>
      <c r="CT12" s="64"/>
      <c r="CU12" s="62" t="s">
        <v>2528</v>
      </c>
      <c r="CV12" s="63"/>
      <c r="CW12" s="64"/>
      <c r="CX12" s="62" t="s">
        <v>2529</v>
      </c>
      <c r="CY12" s="63"/>
      <c r="CZ12" s="64"/>
      <c r="DA12" s="62" t="s">
        <v>2530</v>
      </c>
      <c r="DB12" s="63"/>
      <c r="DC12" s="64"/>
      <c r="DD12" s="62" t="s">
        <v>2534</v>
      </c>
      <c r="DE12" s="63"/>
      <c r="DF12" s="64"/>
      <c r="DG12" s="62" t="s">
        <v>2535</v>
      </c>
      <c r="DH12" s="63"/>
      <c r="DI12" s="64"/>
      <c r="DJ12" s="108" t="s">
        <v>1729</v>
      </c>
      <c r="DK12" s="109"/>
      <c r="DL12" s="110"/>
      <c r="DM12" s="62" t="s">
        <v>2538</v>
      </c>
      <c r="DN12" s="63"/>
      <c r="DO12" s="64"/>
      <c r="DP12" s="62" t="s">
        <v>2539</v>
      </c>
      <c r="DQ12" s="63"/>
      <c r="DR12" s="64"/>
      <c r="DS12" s="62" t="s">
        <v>2543</v>
      </c>
      <c r="DT12" s="63"/>
      <c r="DU12" s="64"/>
      <c r="DV12" s="62" t="s">
        <v>2547</v>
      </c>
      <c r="DW12" s="63"/>
      <c r="DX12" s="64"/>
      <c r="DY12" s="62" t="s">
        <v>2551</v>
      </c>
      <c r="DZ12" s="63"/>
      <c r="EA12" s="64"/>
      <c r="EB12" s="62" t="s">
        <v>2555</v>
      </c>
      <c r="EC12" s="63"/>
      <c r="ED12" s="64"/>
      <c r="EE12" s="62" t="s">
        <v>2559</v>
      </c>
      <c r="EF12" s="63"/>
      <c r="EG12" s="64"/>
      <c r="EH12" s="62" t="s">
        <v>2561</v>
      </c>
      <c r="EI12" s="63"/>
      <c r="EJ12" s="64"/>
      <c r="EK12" s="62" t="s">
        <v>2565</v>
      </c>
      <c r="EL12" s="63"/>
      <c r="EM12" s="64"/>
      <c r="EN12" s="62" t="s">
        <v>2568</v>
      </c>
      <c r="EO12" s="63"/>
      <c r="EP12" s="64"/>
      <c r="EQ12" s="108" t="s">
        <v>2569</v>
      </c>
      <c r="ER12" s="109"/>
      <c r="ES12" s="110"/>
      <c r="ET12" s="62" t="s">
        <v>2573</v>
      </c>
      <c r="EU12" s="63"/>
      <c r="EV12" s="64"/>
      <c r="EW12" s="108" t="s">
        <v>2575</v>
      </c>
      <c r="EX12" s="109"/>
      <c r="EY12" s="110"/>
      <c r="EZ12" s="62" t="s">
        <v>2576</v>
      </c>
      <c r="FA12" s="63"/>
      <c r="FB12" s="64"/>
      <c r="FC12" s="108" t="s">
        <v>2577</v>
      </c>
      <c r="FD12" s="109"/>
      <c r="FE12" s="110"/>
      <c r="FF12" s="62" t="s">
        <v>2579</v>
      </c>
      <c r="FG12" s="63"/>
      <c r="FH12" s="64"/>
      <c r="FI12" s="62" t="s">
        <v>2583</v>
      </c>
      <c r="FJ12" s="63"/>
      <c r="FK12" s="64"/>
      <c r="FL12" s="108" t="s">
        <v>2587</v>
      </c>
      <c r="FM12" s="109"/>
      <c r="FN12" s="110"/>
      <c r="FO12" s="62" t="s">
        <v>2591</v>
      </c>
      <c r="FP12" s="63"/>
      <c r="FQ12" s="64"/>
      <c r="FR12" s="62" t="s">
        <v>2595</v>
      </c>
      <c r="FS12" s="63"/>
      <c r="FT12" s="64"/>
      <c r="FU12" s="62" t="s">
        <v>2599</v>
      </c>
      <c r="FV12" s="63"/>
      <c r="FW12" s="64"/>
      <c r="FX12" s="62" t="s">
        <v>2603</v>
      </c>
      <c r="FY12" s="63"/>
      <c r="FZ12" s="64"/>
      <c r="GA12" s="62" t="s">
        <v>2606</v>
      </c>
      <c r="GB12" s="63"/>
      <c r="GC12" s="64"/>
      <c r="GD12" s="62" t="s">
        <v>2610</v>
      </c>
      <c r="GE12" s="63"/>
      <c r="GF12" s="64"/>
      <c r="GG12" s="62" t="s">
        <v>2614</v>
      </c>
      <c r="GH12" s="63"/>
      <c r="GI12" s="64"/>
      <c r="GJ12" s="108" t="s">
        <v>2618</v>
      </c>
      <c r="GK12" s="109"/>
      <c r="GL12" s="110"/>
      <c r="GM12" s="108" t="s">
        <v>2622</v>
      </c>
      <c r="GN12" s="109"/>
      <c r="GO12" s="110"/>
      <c r="GP12" s="62" t="s">
        <v>2626</v>
      </c>
      <c r="GQ12" s="63"/>
      <c r="GR12" s="64"/>
      <c r="GS12" s="108" t="s">
        <v>2627</v>
      </c>
      <c r="GT12" s="109"/>
      <c r="GU12" s="110"/>
      <c r="GV12" s="62" t="s">
        <v>2631</v>
      </c>
      <c r="GW12" s="63"/>
      <c r="GX12" s="64"/>
      <c r="GY12" s="62" t="s">
        <v>2635</v>
      </c>
      <c r="GZ12" s="63"/>
      <c r="HA12" s="64"/>
      <c r="HB12" s="62" t="s">
        <v>2639</v>
      </c>
      <c r="HC12" s="63"/>
      <c r="HD12" s="64"/>
      <c r="HE12" s="62" t="s">
        <v>2643</v>
      </c>
      <c r="HF12" s="63"/>
      <c r="HG12" s="64"/>
      <c r="HH12" s="62" t="s">
        <v>2647</v>
      </c>
      <c r="HI12" s="63"/>
      <c r="HJ12" s="64"/>
      <c r="HK12" s="62" t="s">
        <v>2651</v>
      </c>
      <c r="HL12" s="63"/>
      <c r="HM12" s="64"/>
      <c r="HN12" s="118" t="s">
        <v>2652</v>
      </c>
      <c r="HO12" s="119"/>
      <c r="HP12" s="120"/>
      <c r="HQ12" s="118" t="s">
        <v>2655</v>
      </c>
      <c r="HR12" s="119"/>
      <c r="HS12" s="120"/>
      <c r="HT12" s="118" t="s">
        <v>2658</v>
      </c>
      <c r="HU12" s="119"/>
      <c r="HV12" s="120"/>
      <c r="HW12" s="118" t="s">
        <v>2661</v>
      </c>
      <c r="HX12" s="119"/>
      <c r="HY12" s="120"/>
      <c r="HZ12" s="121" t="s">
        <v>2664</v>
      </c>
      <c r="IA12" s="122"/>
      <c r="IB12" s="123"/>
      <c r="IC12" s="118" t="s">
        <v>2667</v>
      </c>
      <c r="ID12" s="119"/>
      <c r="IE12" s="120"/>
      <c r="IF12" s="118" t="s">
        <v>2669</v>
      </c>
      <c r="IG12" s="119"/>
      <c r="IH12" s="120"/>
      <c r="II12" s="118" t="s">
        <v>2672</v>
      </c>
      <c r="IJ12" s="119"/>
      <c r="IK12" s="120"/>
      <c r="IL12" s="121" t="s">
        <v>2675</v>
      </c>
      <c r="IM12" s="153"/>
      <c r="IN12" s="49"/>
      <c r="IO12" s="121" t="s">
        <v>2676</v>
      </c>
      <c r="IP12" s="122"/>
      <c r="IQ12" s="123"/>
      <c r="IR12" s="121" t="s">
        <v>2680</v>
      </c>
      <c r="IS12" s="122"/>
      <c r="IT12" s="123"/>
      <c r="IU12" s="118" t="s">
        <v>2681</v>
      </c>
      <c r="IV12" s="119"/>
      <c r="IW12" s="120"/>
      <c r="IX12" s="121" t="s">
        <v>2683</v>
      </c>
      <c r="IY12" s="122"/>
      <c r="IZ12" s="123"/>
      <c r="JA12" s="121" t="s">
        <v>2684</v>
      </c>
      <c r="JB12" s="122"/>
      <c r="JC12" s="123"/>
      <c r="JD12" s="118" t="s">
        <v>2685</v>
      </c>
      <c r="JE12" s="119"/>
      <c r="JF12" s="120"/>
      <c r="JG12" s="118" t="s">
        <v>2689</v>
      </c>
      <c r="JH12" s="119"/>
      <c r="JI12" s="120"/>
      <c r="JJ12" s="118" t="s">
        <v>2692</v>
      </c>
      <c r="JK12" s="119"/>
      <c r="JL12" s="120"/>
      <c r="JM12" s="121" t="s">
        <v>2696</v>
      </c>
      <c r="JN12" s="122"/>
      <c r="JO12" s="123"/>
      <c r="JP12" s="118" t="s">
        <v>2700</v>
      </c>
      <c r="JQ12" s="119"/>
      <c r="JR12" s="120"/>
      <c r="JS12" s="118" t="s">
        <v>2701</v>
      </c>
      <c r="JT12" s="119"/>
      <c r="JU12" s="120"/>
      <c r="JV12" s="118" t="s">
        <v>2704</v>
      </c>
      <c r="JW12" s="119"/>
      <c r="JX12" s="120"/>
      <c r="JY12" s="154" t="s">
        <v>2709</v>
      </c>
      <c r="JZ12" s="99"/>
      <c r="KA12" s="98"/>
      <c r="KB12" s="62" t="s">
        <v>2710</v>
      </c>
      <c r="KC12" s="63"/>
      <c r="KD12" s="64"/>
      <c r="KE12" s="62" t="s">
        <v>2714</v>
      </c>
      <c r="KF12" s="63"/>
      <c r="KG12" s="64"/>
      <c r="KH12" s="62" t="s">
        <v>2715</v>
      </c>
      <c r="KI12" s="63"/>
      <c r="KJ12" s="64"/>
      <c r="KK12" s="62" t="s">
        <v>2716</v>
      </c>
      <c r="KL12" s="63"/>
      <c r="KM12" s="64"/>
      <c r="KN12" s="108" t="s">
        <v>2718</v>
      </c>
      <c r="KO12" s="109"/>
      <c r="KP12" s="110"/>
      <c r="KQ12" s="108" t="s">
        <v>2722</v>
      </c>
      <c r="KR12" s="109"/>
      <c r="KS12" s="110"/>
      <c r="KT12" s="62" t="s">
        <v>2724</v>
      </c>
      <c r="KU12" s="63"/>
      <c r="KV12" s="64"/>
      <c r="KW12" s="62" t="s">
        <v>2741</v>
      </c>
      <c r="KX12" s="63"/>
      <c r="KY12" s="64"/>
      <c r="KZ12" s="62" t="s">
        <v>2745</v>
      </c>
      <c r="LA12" s="63"/>
      <c r="LB12" s="64"/>
      <c r="LC12" s="118" t="s">
        <v>2749</v>
      </c>
      <c r="LD12" s="119"/>
      <c r="LE12" s="120"/>
      <c r="LF12" s="118" t="s">
        <v>2752</v>
      </c>
      <c r="LG12" s="119"/>
      <c r="LH12" s="120"/>
      <c r="LI12" s="118" t="s">
        <v>2755</v>
      </c>
      <c r="LJ12" s="119"/>
      <c r="LK12" s="120"/>
      <c r="LL12" s="118" t="s">
        <v>2758</v>
      </c>
      <c r="LM12" s="119"/>
      <c r="LN12" s="120"/>
      <c r="LO12" s="121" t="s">
        <v>2759</v>
      </c>
      <c r="LP12" s="122"/>
      <c r="LQ12" s="123"/>
      <c r="LR12" s="118" t="s">
        <v>2760</v>
      </c>
      <c r="LS12" s="119"/>
      <c r="LT12" s="120"/>
      <c r="LU12" s="118" t="s">
        <v>2763</v>
      </c>
      <c r="LV12" s="119"/>
      <c r="LW12" s="120"/>
      <c r="LX12" s="118" t="s">
        <v>2766</v>
      </c>
      <c r="LY12" s="119"/>
      <c r="LZ12" s="120"/>
      <c r="MA12" s="118" t="s">
        <v>2767</v>
      </c>
      <c r="MB12" s="119"/>
      <c r="MC12" s="120"/>
      <c r="MD12" s="121" t="s">
        <v>2770</v>
      </c>
      <c r="ME12" s="122"/>
      <c r="MF12" s="123"/>
      <c r="MG12" s="118" t="s">
        <v>2773</v>
      </c>
      <c r="MH12" s="119"/>
      <c r="MI12" s="120"/>
      <c r="MJ12" s="118" t="s">
        <v>2777</v>
      </c>
      <c r="MK12" s="119"/>
      <c r="ML12" s="119"/>
      <c r="MM12" s="88" t="s">
        <v>2647</v>
      </c>
      <c r="MN12" s="88"/>
      <c r="MO12" s="88"/>
      <c r="MP12" s="108" t="s">
        <v>2792</v>
      </c>
      <c r="MQ12" s="109"/>
      <c r="MR12" s="110"/>
      <c r="MS12" s="62" t="s">
        <v>2793</v>
      </c>
      <c r="MT12" s="63"/>
      <c r="MU12" s="64"/>
      <c r="MV12" s="62" t="s">
        <v>2797</v>
      </c>
      <c r="MW12" s="63"/>
      <c r="MX12" s="64"/>
      <c r="MY12" s="108" t="s">
        <v>2801</v>
      </c>
      <c r="MZ12" s="109"/>
      <c r="NA12" s="110"/>
      <c r="NB12" s="62" t="s">
        <v>2805</v>
      </c>
      <c r="NC12" s="63"/>
      <c r="ND12" s="64"/>
      <c r="NE12" s="62" t="s">
        <v>2806</v>
      </c>
      <c r="NF12" s="63"/>
      <c r="NG12" s="64"/>
      <c r="NH12" s="62" t="s">
        <v>2810</v>
      </c>
      <c r="NI12" s="63"/>
      <c r="NJ12" s="64"/>
      <c r="NK12" s="62" t="s">
        <v>2814</v>
      </c>
      <c r="NL12" s="63"/>
      <c r="NM12" s="64"/>
      <c r="NN12" s="62" t="s">
        <v>2815</v>
      </c>
      <c r="NO12" s="63"/>
      <c r="NP12" s="64"/>
      <c r="NQ12" s="62" t="s">
        <v>2819</v>
      </c>
      <c r="NR12" s="63"/>
      <c r="NS12" s="64"/>
      <c r="NT12" s="62" t="s">
        <v>2823</v>
      </c>
      <c r="NU12" s="63"/>
      <c r="NV12" s="64"/>
      <c r="NW12" s="62" t="s">
        <v>2827</v>
      </c>
      <c r="NX12" s="63"/>
      <c r="NY12" s="64"/>
      <c r="NZ12" s="62" t="s">
        <v>2831</v>
      </c>
      <c r="OA12" s="63"/>
      <c r="OB12" s="64"/>
      <c r="OC12" s="62" t="s">
        <v>2835</v>
      </c>
      <c r="OD12" s="63"/>
      <c r="OE12" s="64"/>
      <c r="OF12" s="62" t="s">
        <v>2839</v>
      </c>
      <c r="OG12" s="63"/>
      <c r="OH12" s="64"/>
      <c r="OI12" s="108" t="s">
        <v>2843</v>
      </c>
      <c r="OJ12" s="109"/>
      <c r="OK12" s="110"/>
      <c r="OL12" s="62" t="s">
        <v>2847</v>
      </c>
      <c r="OM12" s="63"/>
      <c r="ON12" s="64"/>
      <c r="OO12" s="62" t="s">
        <v>2851</v>
      </c>
      <c r="OP12" s="63"/>
      <c r="OQ12" s="64"/>
      <c r="OR12" s="118" t="s">
        <v>2855</v>
      </c>
      <c r="OS12" s="119"/>
      <c r="OT12" s="120"/>
      <c r="OU12" s="62" t="s">
        <v>2858</v>
      </c>
      <c r="OV12" s="63"/>
      <c r="OW12" s="64"/>
      <c r="OX12" s="118" t="s">
        <v>2862</v>
      </c>
      <c r="OY12" s="119"/>
      <c r="OZ12" s="120"/>
      <c r="PA12" s="118" t="s">
        <v>2865</v>
      </c>
      <c r="PB12" s="119"/>
      <c r="PC12" s="120"/>
      <c r="PD12" s="118" t="s">
        <v>2868</v>
      </c>
      <c r="PE12" s="119"/>
      <c r="PF12" s="120"/>
      <c r="PG12" s="118" t="s">
        <v>2871</v>
      </c>
      <c r="PH12" s="119"/>
      <c r="PI12" s="120"/>
      <c r="PJ12" s="118" t="s">
        <v>2874</v>
      </c>
      <c r="PK12" s="119"/>
      <c r="PL12" s="120"/>
      <c r="PM12" s="118" t="s">
        <v>2877</v>
      </c>
      <c r="PN12" s="119"/>
      <c r="PO12" s="120"/>
      <c r="PP12" s="118" t="s">
        <v>2878</v>
      </c>
      <c r="PQ12" s="119"/>
      <c r="PR12" s="120"/>
      <c r="PS12" s="62" t="s">
        <v>2881</v>
      </c>
      <c r="PT12" s="63"/>
      <c r="PU12" s="64"/>
      <c r="PV12" s="62" t="s">
        <v>2885</v>
      </c>
      <c r="PW12" s="63"/>
      <c r="PX12" s="64"/>
      <c r="PY12" s="62" t="s">
        <v>2887</v>
      </c>
      <c r="PZ12" s="63"/>
      <c r="QA12" s="64"/>
      <c r="QB12" s="62" t="s">
        <v>2891</v>
      </c>
      <c r="QC12" s="63"/>
      <c r="QD12" s="64"/>
      <c r="QE12" s="62" t="s">
        <v>2895</v>
      </c>
      <c r="QF12" s="63"/>
      <c r="QG12" s="64"/>
      <c r="QH12" s="62" t="s">
        <v>2899</v>
      </c>
      <c r="QI12" s="63"/>
      <c r="QJ12" s="64"/>
      <c r="QK12" s="62" t="s">
        <v>2903</v>
      </c>
      <c r="QL12" s="63"/>
      <c r="QM12" s="64"/>
      <c r="QN12" s="62" t="s">
        <v>2910</v>
      </c>
      <c r="QO12" s="63"/>
      <c r="QP12" s="64"/>
      <c r="QQ12" s="62" t="s">
        <v>2911</v>
      </c>
      <c r="QR12" s="63"/>
      <c r="QS12" s="64"/>
      <c r="QT12" s="62" t="s">
        <v>2914</v>
      </c>
      <c r="QU12" s="63"/>
      <c r="QV12" s="64"/>
      <c r="QW12" s="62" t="s">
        <v>2918</v>
      </c>
      <c r="QX12" s="63"/>
      <c r="QY12" s="64"/>
      <c r="QZ12" s="62" t="s">
        <v>2922</v>
      </c>
      <c r="RA12" s="63"/>
      <c r="RB12" s="64"/>
      <c r="RC12" s="62" t="s">
        <v>2926</v>
      </c>
      <c r="RD12" s="63"/>
      <c r="RE12" s="64"/>
      <c r="RF12" s="62" t="s">
        <v>2929</v>
      </c>
      <c r="RG12" s="63"/>
      <c r="RH12" s="64"/>
      <c r="RI12" s="62" t="s">
        <v>2931</v>
      </c>
      <c r="RJ12" s="63"/>
      <c r="RK12" s="64"/>
      <c r="RL12" s="62" t="s">
        <v>2935</v>
      </c>
      <c r="RM12" s="63"/>
      <c r="RN12" s="64"/>
      <c r="RO12" s="62" t="s">
        <v>2939</v>
      </c>
      <c r="RP12" s="63"/>
      <c r="RQ12" s="64"/>
      <c r="RR12" s="62" t="s">
        <v>2943</v>
      </c>
      <c r="RS12" s="63"/>
      <c r="RT12" s="64"/>
      <c r="RU12" s="62" t="s">
        <v>2945</v>
      </c>
      <c r="RV12" s="63"/>
      <c r="RW12" s="64"/>
      <c r="RX12" s="62" t="s">
        <v>2949</v>
      </c>
      <c r="RY12" s="63"/>
      <c r="RZ12" s="64"/>
      <c r="SA12" s="62" t="s">
        <v>2953</v>
      </c>
      <c r="SB12" s="63"/>
      <c r="SC12" s="64"/>
      <c r="SD12" s="62" t="s">
        <v>2957</v>
      </c>
      <c r="SE12" s="63"/>
      <c r="SF12" s="64"/>
      <c r="SG12" s="62" t="s">
        <v>2961</v>
      </c>
      <c r="SH12" s="63"/>
      <c r="SI12" s="64"/>
      <c r="SJ12" s="62" t="s">
        <v>2965</v>
      </c>
      <c r="SK12" s="63"/>
      <c r="SL12" s="64"/>
      <c r="SM12" s="62" t="s">
        <v>2968</v>
      </c>
      <c r="SN12" s="63"/>
      <c r="SO12" s="64"/>
      <c r="SP12" s="62" t="s">
        <v>2972</v>
      </c>
      <c r="SQ12" s="63"/>
      <c r="SR12" s="64"/>
      <c r="SS12" s="62" t="s">
        <v>2976</v>
      </c>
      <c r="ST12" s="63"/>
      <c r="SU12" s="64"/>
      <c r="SV12" s="62" t="s">
        <v>2977</v>
      </c>
      <c r="SW12" s="63"/>
      <c r="SX12" s="64"/>
      <c r="SY12" s="62" t="s">
        <v>2981</v>
      </c>
      <c r="SZ12" s="63"/>
      <c r="TA12" s="64"/>
      <c r="TB12" s="62" t="s">
        <v>2985</v>
      </c>
      <c r="TC12" s="63"/>
      <c r="TD12" s="64"/>
      <c r="TE12" s="62" t="s">
        <v>2988</v>
      </c>
      <c r="TF12" s="63"/>
      <c r="TG12" s="64"/>
      <c r="TH12" s="62" t="s">
        <v>2992</v>
      </c>
      <c r="TI12" s="63"/>
      <c r="TJ12" s="64"/>
      <c r="TK12" s="62" t="s">
        <v>2996</v>
      </c>
      <c r="TL12" s="63"/>
      <c r="TM12" s="64"/>
      <c r="TN12" s="62" t="s">
        <v>3000</v>
      </c>
      <c r="TO12" s="63"/>
      <c r="TP12" s="64"/>
      <c r="TQ12" s="62" t="s">
        <v>3004</v>
      </c>
      <c r="TR12" s="63"/>
      <c r="TS12" s="64"/>
      <c r="TT12" s="62" t="s">
        <v>3008</v>
      </c>
      <c r="TU12" s="63"/>
      <c r="TV12" s="64"/>
      <c r="TW12" s="62" t="s">
        <v>2029</v>
      </c>
      <c r="TX12" s="63"/>
      <c r="TY12" s="64"/>
      <c r="TZ12" s="62" t="s">
        <v>3013</v>
      </c>
      <c r="UA12" s="63"/>
      <c r="UB12" s="64"/>
      <c r="UC12" s="62" t="s">
        <v>3024</v>
      </c>
      <c r="UD12" s="63"/>
      <c r="UE12" s="64"/>
      <c r="UF12" s="62" t="s">
        <v>3028</v>
      </c>
      <c r="UG12" s="63"/>
      <c r="UH12" s="64"/>
      <c r="UI12" s="62" t="s">
        <v>3032</v>
      </c>
      <c r="UJ12" s="63"/>
      <c r="UK12" s="64"/>
      <c r="UL12" s="62" t="s">
        <v>3036</v>
      </c>
      <c r="UM12" s="63"/>
      <c r="UN12" s="64"/>
      <c r="UO12" s="62" t="s">
        <v>3040</v>
      </c>
      <c r="UP12" s="63"/>
      <c r="UQ12" s="64"/>
      <c r="UR12" s="62" t="s">
        <v>3044</v>
      </c>
      <c r="US12" s="63"/>
      <c r="UT12" s="64"/>
      <c r="UU12" s="62" t="s">
        <v>3048</v>
      </c>
      <c r="UV12" s="63"/>
      <c r="UW12" s="64"/>
      <c r="UX12" s="62" t="s">
        <v>3052</v>
      </c>
      <c r="UY12" s="63"/>
      <c r="UZ12" s="64"/>
      <c r="VA12" s="62" t="s">
        <v>3056</v>
      </c>
      <c r="VB12" s="63"/>
      <c r="VC12" s="64"/>
      <c r="VD12" s="62" t="s">
        <v>3060</v>
      </c>
      <c r="VE12" s="63"/>
      <c r="VF12" s="64"/>
      <c r="VG12" s="62" t="s">
        <v>3063</v>
      </c>
      <c r="VH12" s="63"/>
      <c r="VI12" s="64"/>
      <c r="VJ12" s="62" t="s">
        <v>3067</v>
      </c>
      <c r="VK12" s="63"/>
      <c r="VL12" s="64"/>
      <c r="VM12" s="62" t="s">
        <v>3071</v>
      </c>
      <c r="VN12" s="63"/>
      <c r="VO12" s="64"/>
      <c r="VP12" s="62" t="s">
        <v>3073</v>
      </c>
      <c r="VQ12" s="63"/>
      <c r="VR12" s="64"/>
      <c r="VS12" s="62" t="s">
        <v>3075</v>
      </c>
      <c r="VT12" s="63"/>
      <c r="VU12" s="64"/>
      <c r="VV12" s="62" t="s">
        <v>3079</v>
      </c>
      <c r="VW12" s="63"/>
      <c r="VX12" s="64"/>
      <c r="VY12" s="62" t="s">
        <v>1729</v>
      </c>
      <c r="VZ12" s="63"/>
      <c r="WA12" s="64"/>
      <c r="WB12" s="62" t="s">
        <v>3084</v>
      </c>
      <c r="WC12" s="63"/>
      <c r="WD12" s="64"/>
      <c r="WE12" s="62" t="s">
        <v>3088</v>
      </c>
      <c r="WF12" s="63"/>
      <c r="WG12" s="64"/>
      <c r="WH12" s="62" t="s">
        <v>3090</v>
      </c>
      <c r="WI12" s="63"/>
      <c r="WJ12" s="64"/>
      <c r="WK12" s="62" t="s">
        <v>3094</v>
      </c>
      <c r="WL12" s="63"/>
      <c r="WM12" s="64"/>
      <c r="WN12" s="62" t="s">
        <v>3098</v>
      </c>
      <c r="WO12" s="63"/>
      <c r="WP12" s="64"/>
      <c r="WQ12" s="62" t="s">
        <v>3101</v>
      </c>
      <c r="WR12" s="63"/>
      <c r="WS12" s="64"/>
      <c r="WT12" s="62" t="s">
        <v>3105</v>
      </c>
      <c r="WU12" s="63"/>
      <c r="WV12" s="64"/>
      <c r="WW12" s="62" t="s">
        <v>3109</v>
      </c>
      <c r="WX12" s="63"/>
      <c r="WY12" s="64"/>
      <c r="WZ12" s="62" t="s">
        <v>3113</v>
      </c>
      <c r="XA12" s="63"/>
      <c r="XB12" s="64"/>
      <c r="XC12" s="62" t="s">
        <v>3115</v>
      </c>
      <c r="XD12" s="63"/>
      <c r="XE12" s="64"/>
      <c r="XF12" s="62" t="s">
        <v>3119</v>
      </c>
      <c r="XG12" s="63"/>
      <c r="XH12" s="64"/>
      <c r="XI12" s="62" t="s">
        <v>3123</v>
      </c>
      <c r="XJ12" s="63"/>
      <c r="XK12" s="64"/>
      <c r="XL12" s="62" t="s">
        <v>3127</v>
      </c>
      <c r="XM12" s="63"/>
      <c r="XN12" s="64"/>
      <c r="XO12" s="62" t="s">
        <v>3131</v>
      </c>
      <c r="XP12" s="63"/>
      <c r="XQ12" s="64"/>
      <c r="XR12" s="62" t="s">
        <v>3135</v>
      </c>
      <c r="XS12" s="63"/>
      <c r="XT12" s="64"/>
      <c r="XU12" s="62" t="s">
        <v>3137</v>
      </c>
      <c r="XV12" s="63"/>
      <c r="XW12" s="64"/>
      <c r="XX12" s="62" t="s">
        <v>3141</v>
      </c>
      <c r="XY12" s="63"/>
      <c r="XZ12" s="139"/>
      <c r="YA12" s="138" t="s">
        <v>3145</v>
      </c>
      <c r="YB12" s="63"/>
      <c r="YC12" s="139"/>
      <c r="YD12" s="138" t="s">
        <v>3147</v>
      </c>
      <c r="YE12" s="63"/>
      <c r="YF12" s="64"/>
      <c r="YG12" s="62" t="s">
        <v>3151</v>
      </c>
      <c r="YH12" s="63"/>
      <c r="YI12" s="64"/>
      <c r="YJ12" s="62" t="s">
        <v>3155</v>
      </c>
      <c r="YK12" s="63"/>
      <c r="YL12" s="64"/>
      <c r="YM12" s="62" t="s">
        <v>3156</v>
      </c>
      <c r="YN12" s="63"/>
      <c r="YO12" s="64"/>
      <c r="YP12" s="62" t="s">
        <v>3160</v>
      </c>
      <c r="YQ12" s="63"/>
      <c r="YR12" s="64"/>
      <c r="YS12" s="62" t="s">
        <v>3164</v>
      </c>
      <c r="YT12" s="63"/>
      <c r="YU12" s="64"/>
      <c r="YV12" s="62" t="s">
        <v>3166</v>
      </c>
      <c r="YW12" s="63"/>
      <c r="YX12" s="64"/>
      <c r="YY12" s="62" t="s">
        <v>3170</v>
      </c>
      <c r="YZ12" s="63"/>
      <c r="ZA12" s="64"/>
      <c r="ZB12" s="62" t="s">
        <v>3173</v>
      </c>
      <c r="ZC12" s="63"/>
      <c r="ZD12" s="64"/>
      <c r="ZE12" s="62" t="s">
        <v>3177</v>
      </c>
      <c r="ZF12" s="63"/>
      <c r="ZG12" s="64"/>
      <c r="ZH12" s="62" t="s">
        <v>3181</v>
      </c>
      <c r="ZI12" s="63"/>
      <c r="ZJ12" s="64"/>
      <c r="ZK12" s="62" t="s">
        <v>3183</v>
      </c>
      <c r="ZL12" s="63"/>
      <c r="ZM12" s="64"/>
      <c r="ZN12" s="62" t="s">
        <v>3187</v>
      </c>
      <c r="ZO12" s="63"/>
      <c r="ZP12" s="64"/>
      <c r="ZQ12" s="62" t="s">
        <v>3191</v>
      </c>
      <c r="ZR12" s="63"/>
      <c r="ZS12" s="64"/>
      <c r="ZT12" s="62" t="s">
        <v>3195</v>
      </c>
      <c r="ZU12" s="63"/>
      <c r="ZV12" s="64"/>
      <c r="ZW12" s="154" t="s">
        <v>3202</v>
      </c>
      <c r="ZX12" s="155"/>
      <c r="ZY12" s="156"/>
      <c r="ZZ12" s="62" t="s">
        <v>3203</v>
      </c>
      <c r="AAA12" s="63"/>
      <c r="AAB12" s="64"/>
      <c r="AAC12" s="62" t="s">
        <v>3207</v>
      </c>
      <c r="AAD12" s="63"/>
      <c r="AAE12" s="64"/>
    </row>
    <row r="13" spans="1:707" ht="132.75" thickBot="1" x14ac:dyDescent="0.3">
      <c r="A13" s="101"/>
      <c r="B13" s="101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94" t="s">
        <v>789</v>
      </c>
      <c r="B39" s="95"/>
      <c r="C39" s="3">
        <f t="shared" ref="C39:BN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ref="BO39:DZ39" si="1">SUM(BO14:BO38)</f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ref="EA39:GL39" si="2">SUM(EA14:EA38)</f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ref="GM39:IX39" si="3">SUM(GM14:GM38)</f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ref="IY39:LJ39" si="4">SUM(IY14:IY38)</f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ref="LK39:NV39" si="5">SUM(LK14:LK38)</f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ref="NW39:QH39" si="6">SUM(NW14:NW38)</f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ref="QI39:ST39" si="7">SUM(QI14:QI38)</f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ref="SU39:VF39" si="8">SUM(SU14:SU38)</f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ref="VG39:XR39" si="9">SUM(VG14:VG38)</f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ref="XS39:AAD39" si="10">SUM(XS14:XS38)</f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ref="AAE39" si="11">SUM(AAE14:AAE38)</f>
        <v>0</v>
      </c>
    </row>
    <row r="40" spans="1:707" ht="44.45" customHeight="1" x14ac:dyDescent="0.25">
      <c r="A40" s="96" t="s">
        <v>3244</v>
      </c>
      <c r="B40" s="97"/>
      <c r="C40" s="11">
        <f>C39/25%</f>
        <v>0</v>
      </c>
      <c r="D40" s="11">
        <f t="shared" ref="D40:BO40" si="12">D39/25%</f>
        <v>0</v>
      </c>
      <c r="E40" s="11">
        <f t="shared" si="12"/>
        <v>0</v>
      </c>
      <c r="F40" s="11">
        <f t="shared" si="12"/>
        <v>0</v>
      </c>
      <c r="G40" s="11">
        <f t="shared" si="12"/>
        <v>0</v>
      </c>
      <c r="H40" s="11">
        <f t="shared" si="12"/>
        <v>0</v>
      </c>
      <c r="I40" s="11">
        <f t="shared" si="12"/>
        <v>0</v>
      </c>
      <c r="J40" s="11">
        <f t="shared" si="12"/>
        <v>0</v>
      </c>
      <c r="K40" s="11">
        <f t="shared" si="12"/>
        <v>0</v>
      </c>
      <c r="L40" s="11">
        <f t="shared" si="12"/>
        <v>0</v>
      </c>
      <c r="M40" s="11">
        <f t="shared" si="12"/>
        <v>0</v>
      </c>
      <c r="N40" s="11">
        <f t="shared" si="12"/>
        <v>0</v>
      </c>
      <c r="O40" s="11">
        <f t="shared" si="12"/>
        <v>0</v>
      </c>
      <c r="P40" s="11">
        <f t="shared" si="12"/>
        <v>0</v>
      </c>
      <c r="Q40" s="11">
        <f t="shared" si="12"/>
        <v>0</v>
      </c>
      <c r="R40" s="11">
        <f t="shared" si="12"/>
        <v>0</v>
      </c>
      <c r="S40" s="11">
        <f t="shared" si="12"/>
        <v>0</v>
      </c>
      <c r="T40" s="11">
        <f t="shared" si="12"/>
        <v>0</v>
      </c>
      <c r="U40" s="11">
        <f t="shared" si="12"/>
        <v>0</v>
      </c>
      <c r="V40" s="11">
        <f t="shared" si="12"/>
        <v>0</v>
      </c>
      <c r="W40" s="11">
        <f t="shared" si="12"/>
        <v>0</v>
      </c>
      <c r="X40" s="11">
        <f t="shared" si="12"/>
        <v>0</v>
      </c>
      <c r="Y40" s="11">
        <f t="shared" si="12"/>
        <v>0</v>
      </c>
      <c r="Z40" s="11">
        <f t="shared" si="12"/>
        <v>0</v>
      </c>
      <c r="AA40" s="11">
        <f t="shared" si="12"/>
        <v>0</v>
      </c>
      <c r="AB40" s="11">
        <f t="shared" si="12"/>
        <v>0</v>
      </c>
      <c r="AC40" s="11">
        <f t="shared" si="12"/>
        <v>0</v>
      </c>
      <c r="AD40" s="11">
        <f t="shared" si="12"/>
        <v>0</v>
      </c>
      <c r="AE40" s="11">
        <f t="shared" si="12"/>
        <v>0</v>
      </c>
      <c r="AF40" s="11">
        <f t="shared" si="12"/>
        <v>0</v>
      </c>
      <c r="AG40" s="11">
        <f t="shared" si="12"/>
        <v>0</v>
      </c>
      <c r="AH40" s="11">
        <f t="shared" si="12"/>
        <v>0</v>
      </c>
      <c r="AI40" s="11">
        <f t="shared" si="12"/>
        <v>0</v>
      </c>
      <c r="AJ40" s="11">
        <f t="shared" si="12"/>
        <v>0</v>
      </c>
      <c r="AK40" s="11">
        <f t="shared" si="12"/>
        <v>0</v>
      </c>
      <c r="AL40" s="11">
        <f t="shared" si="12"/>
        <v>0</v>
      </c>
      <c r="AM40" s="11">
        <f t="shared" si="12"/>
        <v>0</v>
      </c>
      <c r="AN40" s="11">
        <f t="shared" si="12"/>
        <v>0</v>
      </c>
      <c r="AO40" s="11">
        <f t="shared" si="12"/>
        <v>0</v>
      </c>
      <c r="AP40" s="11">
        <f t="shared" si="12"/>
        <v>0</v>
      </c>
      <c r="AQ40" s="11">
        <f t="shared" si="12"/>
        <v>0</v>
      </c>
      <c r="AR40" s="11">
        <f t="shared" si="12"/>
        <v>0</v>
      </c>
      <c r="AS40" s="11">
        <f t="shared" si="12"/>
        <v>0</v>
      </c>
      <c r="AT40" s="11">
        <f t="shared" si="12"/>
        <v>0</v>
      </c>
      <c r="AU40" s="11">
        <f t="shared" si="12"/>
        <v>0</v>
      </c>
      <c r="AV40" s="11">
        <f t="shared" si="12"/>
        <v>0</v>
      </c>
      <c r="AW40" s="11">
        <f t="shared" si="12"/>
        <v>0</v>
      </c>
      <c r="AX40" s="11">
        <f t="shared" si="12"/>
        <v>0</v>
      </c>
      <c r="AY40" s="11">
        <f t="shared" si="12"/>
        <v>0</v>
      </c>
      <c r="AZ40" s="11">
        <f t="shared" si="12"/>
        <v>0</v>
      </c>
      <c r="BA40" s="11">
        <f t="shared" si="12"/>
        <v>0</v>
      </c>
      <c r="BB40" s="11">
        <f t="shared" si="12"/>
        <v>0</v>
      </c>
      <c r="BC40" s="11">
        <f t="shared" si="12"/>
        <v>0</v>
      </c>
      <c r="BD40" s="11">
        <f t="shared" si="12"/>
        <v>0</v>
      </c>
      <c r="BE40" s="11">
        <f t="shared" si="12"/>
        <v>0</v>
      </c>
      <c r="BF40" s="11">
        <f t="shared" si="12"/>
        <v>0</v>
      </c>
      <c r="BG40" s="11">
        <f t="shared" si="12"/>
        <v>0</v>
      </c>
      <c r="BH40" s="11">
        <f t="shared" si="12"/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ref="BP40:EA40" si="13">BP39/25%</f>
        <v>0</v>
      </c>
      <c r="BQ40" s="11">
        <f t="shared" si="13"/>
        <v>0</v>
      </c>
      <c r="BR40" s="11">
        <f t="shared" si="13"/>
        <v>0</v>
      </c>
      <c r="BS40" s="11">
        <f t="shared" si="13"/>
        <v>0</v>
      </c>
      <c r="BT40" s="11">
        <f t="shared" si="13"/>
        <v>0</v>
      </c>
      <c r="BU40" s="11">
        <f t="shared" si="13"/>
        <v>0</v>
      </c>
      <c r="BV40" s="11">
        <f t="shared" si="13"/>
        <v>0</v>
      </c>
      <c r="BW40" s="11">
        <f t="shared" si="13"/>
        <v>0</v>
      </c>
      <c r="BX40" s="11">
        <f t="shared" si="13"/>
        <v>0</v>
      </c>
      <c r="BY40" s="11">
        <f t="shared" si="13"/>
        <v>0</v>
      </c>
      <c r="BZ40" s="11">
        <f t="shared" si="13"/>
        <v>0</v>
      </c>
      <c r="CA40" s="11">
        <f t="shared" si="13"/>
        <v>0</v>
      </c>
      <c r="CB40" s="11">
        <f t="shared" si="13"/>
        <v>0</v>
      </c>
      <c r="CC40" s="11">
        <f t="shared" si="13"/>
        <v>0</v>
      </c>
      <c r="CD40" s="11">
        <f t="shared" si="13"/>
        <v>0</v>
      </c>
      <c r="CE40" s="11">
        <f t="shared" si="13"/>
        <v>0</v>
      </c>
      <c r="CF40" s="11">
        <f t="shared" si="13"/>
        <v>0</v>
      </c>
      <c r="CG40" s="11">
        <f t="shared" si="13"/>
        <v>0</v>
      </c>
      <c r="CH40" s="11">
        <f t="shared" si="13"/>
        <v>0</v>
      </c>
      <c r="CI40" s="11">
        <f t="shared" si="13"/>
        <v>0</v>
      </c>
      <c r="CJ40" s="11">
        <f t="shared" si="13"/>
        <v>0</v>
      </c>
      <c r="CK40" s="11">
        <f t="shared" si="13"/>
        <v>0</v>
      </c>
      <c r="CL40" s="11">
        <f t="shared" si="13"/>
        <v>0</v>
      </c>
      <c r="CM40" s="11">
        <f t="shared" si="13"/>
        <v>0</v>
      </c>
      <c r="CN40" s="11">
        <f t="shared" si="13"/>
        <v>0</v>
      </c>
      <c r="CO40" s="11">
        <f t="shared" si="13"/>
        <v>0</v>
      </c>
      <c r="CP40" s="11">
        <f t="shared" si="13"/>
        <v>0</v>
      </c>
      <c r="CQ40" s="11">
        <f t="shared" si="13"/>
        <v>0</v>
      </c>
      <c r="CR40" s="11">
        <f t="shared" si="13"/>
        <v>0</v>
      </c>
      <c r="CS40" s="11">
        <f t="shared" si="13"/>
        <v>0</v>
      </c>
      <c r="CT40" s="11">
        <f t="shared" si="13"/>
        <v>0</v>
      </c>
      <c r="CU40" s="11">
        <f t="shared" si="13"/>
        <v>0</v>
      </c>
      <c r="CV40" s="11">
        <f t="shared" si="13"/>
        <v>0</v>
      </c>
      <c r="CW40" s="11">
        <f t="shared" si="13"/>
        <v>0</v>
      </c>
      <c r="CX40" s="11">
        <f t="shared" si="13"/>
        <v>0</v>
      </c>
      <c r="CY40" s="11">
        <f t="shared" si="13"/>
        <v>0</v>
      </c>
      <c r="CZ40" s="11">
        <f t="shared" si="13"/>
        <v>0</v>
      </c>
      <c r="DA40" s="11">
        <f t="shared" si="13"/>
        <v>0</v>
      </c>
      <c r="DB40" s="11">
        <f t="shared" si="13"/>
        <v>0</v>
      </c>
      <c r="DC40" s="11">
        <f t="shared" si="13"/>
        <v>0</v>
      </c>
      <c r="DD40" s="11">
        <f t="shared" si="13"/>
        <v>0</v>
      </c>
      <c r="DE40" s="11">
        <f t="shared" si="13"/>
        <v>0</v>
      </c>
      <c r="DF40" s="11">
        <f t="shared" si="13"/>
        <v>0</v>
      </c>
      <c r="DG40" s="11">
        <f t="shared" si="13"/>
        <v>0</v>
      </c>
      <c r="DH40" s="11">
        <f t="shared" si="13"/>
        <v>0</v>
      </c>
      <c r="DI40" s="11">
        <f t="shared" si="13"/>
        <v>0</v>
      </c>
      <c r="DJ40" s="11">
        <f t="shared" si="13"/>
        <v>0</v>
      </c>
      <c r="DK40" s="11">
        <f t="shared" si="13"/>
        <v>0</v>
      </c>
      <c r="DL40" s="11">
        <f t="shared" si="13"/>
        <v>0</v>
      </c>
      <c r="DM40" s="11">
        <f t="shared" si="13"/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ref="EB40:GM40" si="14">EB39/25%</f>
        <v>0</v>
      </c>
      <c r="EC40" s="11">
        <f t="shared" si="14"/>
        <v>0</v>
      </c>
      <c r="ED40" s="11">
        <f t="shared" si="14"/>
        <v>0</v>
      </c>
      <c r="EE40" s="11">
        <f t="shared" si="14"/>
        <v>0</v>
      </c>
      <c r="EF40" s="11">
        <f t="shared" si="14"/>
        <v>0</v>
      </c>
      <c r="EG40" s="11">
        <f t="shared" si="14"/>
        <v>0</v>
      </c>
      <c r="EH40" s="11">
        <f t="shared" si="14"/>
        <v>0</v>
      </c>
      <c r="EI40" s="11">
        <f t="shared" si="14"/>
        <v>0</v>
      </c>
      <c r="EJ40" s="11">
        <f t="shared" si="14"/>
        <v>0</v>
      </c>
      <c r="EK40" s="11">
        <f t="shared" si="14"/>
        <v>0</v>
      </c>
      <c r="EL40" s="11">
        <f t="shared" si="14"/>
        <v>0</v>
      </c>
      <c r="EM40" s="11">
        <f t="shared" si="14"/>
        <v>0</v>
      </c>
      <c r="EN40" s="11">
        <f t="shared" si="14"/>
        <v>0</v>
      </c>
      <c r="EO40" s="11">
        <f t="shared" si="14"/>
        <v>0</v>
      </c>
      <c r="EP40" s="11">
        <f t="shared" si="14"/>
        <v>0</v>
      </c>
      <c r="EQ40" s="11">
        <f t="shared" si="14"/>
        <v>0</v>
      </c>
      <c r="ER40" s="11">
        <f t="shared" si="14"/>
        <v>0</v>
      </c>
      <c r="ES40" s="11">
        <f t="shared" si="14"/>
        <v>0</v>
      </c>
      <c r="ET40" s="11">
        <f t="shared" si="14"/>
        <v>0</v>
      </c>
      <c r="EU40" s="11">
        <f t="shared" si="14"/>
        <v>0</v>
      </c>
      <c r="EV40" s="11">
        <f t="shared" si="14"/>
        <v>0</v>
      </c>
      <c r="EW40" s="11">
        <f t="shared" si="14"/>
        <v>0</v>
      </c>
      <c r="EX40" s="11">
        <f t="shared" si="14"/>
        <v>0</v>
      </c>
      <c r="EY40" s="11">
        <f t="shared" si="14"/>
        <v>0</v>
      </c>
      <c r="EZ40" s="11">
        <f t="shared" si="14"/>
        <v>0</v>
      </c>
      <c r="FA40" s="11">
        <f t="shared" si="14"/>
        <v>0</v>
      </c>
      <c r="FB40" s="11">
        <f t="shared" si="14"/>
        <v>0</v>
      </c>
      <c r="FC40" s="11">
        <f t="shared" si="14"/>
        <v>0</v>
      </c>
      <c r="FD40" s="11">
        <f t="shared" si="14"/>
        <v>0</v>
      </c>
      <c r="FE40" s="11">
        <f t="shared" si="14"/>
        <v>0</v>
      </c>
      <c r="FF40" s="11">
        <f t="shared" si="14"/>
        <v>0</v>
      </c>
      <c r="FG40" s="11">
        <f t="shared" si="14"/>
        <v>0</v>
      </c>
      <c r="FH40" s="11">
        <f t="shared" si="14"/>
        <v>0</v>
      </c>
      <c r="FI40" s="11">
        <f t="shared" si="14"/>
        <v>0</v>
      </c>
      <c r="FJ40" s="11">
        <f t="shared" si="14"/>
        <v>0</v>
      </c>
      <c r="FK40" s="11">
        <f t="shared" si="14"/>
        <v>0</v>
      </c>
      <c r="FL40" s="11">
        <f t="shared" si="14"/>
        <v>0</v>
      </c>
      <c r="FM40" s="11">
        <f t="shared" si="14"/>
        <v>0</v>
      </c>
      <c r="FN40" s="11">
        <f t="shared" si="14"/>
        <v>0</v>
      </c>
      <c r="FO40" s="11">
        <f t="shared" si="14"/>
        <v>0</v>
      </c>
      <c r="FP40" s="11">
        <f t="shared" si="14"/>
        <v>0</v>
      </c>
      <c r="FQ40" s="11">
        <f t="shared" si="14"/>
        <v>0</v>
      </c>
      <c r="FR40" s="11">
        <f t="shared" si="14"/>
        <v>0</v>
      </c>
      <c r="FS40" s="11">
        <f t="shared" si="14"/>
        <v>0</v>
      </c>
      <c r="FT40" s="11">
        <f t="shared" si="14"/>
        <v>0</v>
      </c>
      <c r="FU40" s="11">
        <f t="shared" si="14"/>
        <v>0</v>
      </c>
      <c r="FV40" s="11">
        <f t="shared" si="14"/>
        <v>0</v>
      </c>
      <c r="FW40" s="11">
        <f t="shared" si="14"/>
        <v>0</v>
      </c>
      <c r="FX40" s="11">
        <f t="shared" si="14"/>
        <v>0</v>
      </c>
      <c r="FY40" s="11">
        <f t="shared" si="14"/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ref="GN40:IY40" si="15">GN39/25%</f>
        <v>0</v>
      </c>
      <c r="GO40" s="11">
        <f t="shared" si="15"/>
        <v>0</v>
      </c>
      <c r="GP40" s="11">
        <f t="shared" si="15"/>
        <v>0</v>
      </c>
      <c r="GQ40" s="11">
        <f t="shared" si="15"/>
        <v>0</v>
      </c>
      <c r="GR40" s="11">
        <f t="shared" si="15"/>
        <v>0</v>
      </c>
      <c r="GS40" s="11">
        <f t="shared" si="15"/>
        <v>0</v>
      </c>
      <c r="GT40" s="11">
        <f t="shared" si="15"/>
        <v>0</v>
      </c>
      <c r="GU40" s="11">
        <f t="shared" si="15"/>
        <v>0</v>
      </c>
      <c r="GV40" s="11">
        <f t="shared" si="15"/>
        <v>0</v>
      </c>
      <c r="GW40" s="11">
        <f t="shared" si="15"/>
        <v>0</v>
      </c>
      <c r="GX40" s="11">
        <f t="shared" si="15"/>
        <v>0</v>
      </c>
      <c r="GY40" s="11">
        <f t="shared" si="15"/>
        <v>0</v>
      </c>
      <c r="GZ40" s="11">
        <f t="shared" si="15"/>
        <v>0</v>
      </c>
      <c r="HA40" s="11">
        <f t="shared" si="15"/>
        <v>0</v>
      </c>
      <c r="HB40" s="11">
        <f t="shared" si="15"/>
        <v>0</v>
      </c>
      <c r="HC40" s="11">
        <f t="shared" si="15"/>
        <v>0</v>
      </c>
      <c r="HD40" s="11">
        <f t="shared" si="15"/>
        <v>0</v>
      </c>
      <c r="HE40" s="11">
        <f t="shared" si="15"/>
        <v>0</v>
      </c>
      <c r="HF40" s="11">
        <f t="shared" si="15"/>
        <v>0</v>
      </c>
      <c r="HG40" s="11">
        <f t="shared" si="15"/>
        <v>0</v>
      </c>
      <c r="HH40" s="11">
        <f t="shared" si="15"/>
        <v>0</v>
      </c>
      <c r="HI40" s="11">
        <f t="shared" si="15"/>
        <v>0</v>
      </c>
      <c r="HJ40" s="11">
        <f t="shared" si="15"/>
        <v>0</v>
      </c>
      <c r="HK40" s="11">
        <f t="shared" si="15"/>
        <v>0</v>
      </c>
      <c r="HL40" s="11">
        <f t="shared" si="15"/>
        <v>0</v>
      </c>
      <c r="HM40" s="11">
        <f t="shared" si="15"/>
        <v>0</v>
      </c>
      <c r="HN40" s="11">
        <f t="shared" si="15"/>
        <v>0</v>
      </c>
      <c r="HO40" s="11">
        <f t="shared" si="15"/>
        <v>0</v>
      </c>
      <c r="HP40" s="11">
        <f t="shared" si="15"/>
        <v>0</v>
      </c>
      <c r="HQ40" s="11">
        <f t="shared" si="15"/>
        <v>0</v>
      </c>
      <c r="HR40" s="11">
        <f t="shared" si="15"/>
        <v>0</v>
      </c>
      <c r="HS40" s="11">
        <f t="shared" si="15"/>
        <v>0</v>
      </c>
      <c r="HT40" s="11">
        <f t="shared" si="15"/>
        <v>0</v>
      </c>
      <c r="HU40" s="11">
        <f t="shared" si="15"/>
        <v>0</v>
      </c>
      <c r="HV40" s="11">
        <f t="shared" si="15"/>
        <v>0</v>
      </c>
      <c r="HW40" s="11">
        <f t="shared" si="15"/>
        <v>0</v>
      </c>
      <c r="HX40" s="11">
        <f t="shared" si="15"/>
        <v>0</v>
      </c>
      <c r="HY40" s="11">
        <f t="shared" si="15"/>
        <v>0</v>
      </c>
      <c r="HZ40" s="11">
        <f t="shared" si="15"/>
        <v>0</v>
      </c>
      <c r="IA40" s="11">
        <f t="shared" si="15"/>
        <v>0</v>
      </c>
      <c r="IB40" s="11">
        <f t="shared" si="15"/>
        <v>0</v>
      </c>
      <c r="IC40" s="11">
        <f t="shared" si="15"/>
        <v>0</v>
      </c>
      <c r="ID40" s="11">
        <f t="shared" si="15"/>
        <v>0</v>
      </c>
      <c r="IE40" s="11">
        <f t="shared" si="15"/>
        <v>0</v>
      </c>
      <c r="IF40" s="11">
        <f t="shared" si="15"/>
        <v>0</v>
      </c>
      <c r="IG40" s="11">
        <f t="shared" si="15"/>
        <v>0</v>
      </c>
      <c r="IH40" s="11">
        <f t="shared" si="15"/>
        <v>0</v>
      </c>
      <c r="II40" s="11">
        <f t="shared" si="15"/>
        <v>0</v>
      </c>
      <c r="IJ40" s="11">
        <f t="shared" si="15"/>
        <v>0</v>
      </c>
      <c r="IK40" s="11">
        <f t="shared" si="15"/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ref="IZ40:LK40" si="16">IZ39/25%</f>
        <v>0</v>
      </c>
      <c r="JA40" s="11">
        <f t="shared" si="16"/>
        <v>0</v>
      </c>
      <c r="JB40" s="11">
        <f t="shared" si="16"/>
        <v>0</v>
      </c>
      <c r="JC40" s="11">
        <f t="shared" si="16"/>
        <v>0</v>
      </c>
      <c r="JD40" s="11">
        <f t="shared" si="16"/>
        <v>0</v>
      </c>
      <c r="JE40" s="11">
        <f t="shared" si="16"/>
        <v>0</v>
      </c>
      <c r="JF40" s="11">
        <f t="shared" si="16"/>
        <v>0</v>
      </c>
      <c r="JG40" s="11">
        <f t="shared" si="16"/>
        <v>0</v>
      </c>
      <c r="JH40" s="11">
        <f t="shared" si="16"/>
        <v>0</v>
      </c>
      <c r="JI40" s="11">
        <f t="shared" si="16"/>
        <v>0</v>
      </c>
      <c r="JJ40" s="11">
        <f t="shared" si="16"/>
        <v>0</v>
      </c>
      <c r="JK40" s="11">
        <f t="shared" si="16"/>
        <v>0</v>
      </c>
      <c r="JL40" s="11">
        <f t="shared" si="16"/>
        <v>0</v>
      </c>
      <c r="JM40" s="11">
        <f t="shared" si="16"/>
        <v>0</v>
      </c>
      <c r="JN40" s="11">
        <f t="shared" si="16"/>
        <v>0</v>
      </c>
      <c r="JO40" s="11">
        <f t="shared" si="16"/>
        <v>0</v>
      </c>
      <c r="JP40" s="11">
        <f t="shared" si="16"/>
        <v>0</v>
      </c>
      <c r="JQ40" s="11">
        <f t="shared" si="16"/>
        <v>0</v>
      </c>
      <c r="JR40" s="11">
        <f t="shared" si="16"/>
        <v>0</v>
      </c>
      <c r="JS40" s="11">
        <f t="shared" si="16"/>
        <v>0</v>
      </c>
      <c r="JT40" s="11">
        <f t="shared" si="16"/>
        <v>0</v>
      </c>
      <c r="JU40" s="11">
        <f t="shared" si="16"/>
        <v>0</v>
      </c>
      <c r="JV40" s="11">
        <f t="shared" si="16"/>
        <v>0</v>
      </c>
      <c r="JW40" s="11">
        <f t="shared" si="16"/>
        <v>0</v>
      </c>
      <c r="JX40" s="11">
        <f t="shared" si="16"/>
        <v>0</v>
      </c>
      <c r="JY40" s="11">
        <f t="shared" si="16"/>
        <v>0</v>
      </c>
      <c r="JZ40" s="11">
        <f t="shared" si="16"/>
        <v>0</v>
      </c>
      <c r="KA40" s="11">
        <f t="shared" si="16"/>
        <v>0</v>
      </c>
      <c r="KB40" s="11">
        <f t="shared" si="16"/>
        <v>0</v>
      </c>
      <c r="KC40" s="11">
        <f t="shared" si="16"/>
        <v>0</v>
      </c>
      <c r="KD40" s="11">
        <f t="shared" si="16"/>
        <v>0</v>
      </c>
      <c r="KE40" s="11">
        <f t="shared" si="16"/>
        <v>0</v>
      </c>
      <c r="KF40" s="11">
        <f t="shared" si="16"/>
        <v>0</v>
      </c>
      <c r="KG40" s="11">
        <f t="shared" si="16"/>
        <v>0</v>
      </c>
      <c r="KH40" s="11">
        <f t="shared" si="16"/>
        <v>0</v>
      </c>
      <c r="KI40" s="11">
        <f t="shared" si="16"/>
        <v>0</v>
      </c>
      <c r="KJ40" s="11">
        <f t="shared" si="16"/>
        <v>0</v>
      </c>
      <c r="KK40" s="11">
        <f t="shared" si="16"/>
        <v>0</v>
      </c>
      <c r="KL40" s="11">
        <f t="shared" si="16"/>
        <v>0</v>
      </c>
      <c r="KM40" s="11">
        <f t="shared" si="16"/>
        <v>0</v>
      </c>
      <c r="KN40" s="11">
        <f t="shared" si="16"/>
        <v>0</v>
      </c>
      <c r="KO40" s="11">
        <f t="shared" si="16"/>
        <v>0</v>
      </c>
      <c r="KP40" s="11">
        <f t="shared" si="16"/>
        <v>0</v>
      </c>
      <c r="KQ40" s="11">
        <f t="shared" si="16"/>
        <v>0</v>
      </c>
      <c r="KR40" s="11">
        <f t="shared" si="16"/>
        <v>0</v>
      </c>
      <c r="KS40" s="11">
        <f t="shared" si="16"/>
        <v>0</v>
      </c>
      <c r="KT40" s="11">
        <f t="shared" si="16"/>
        <v>0</v>
      </c>
      <c r="KU40" s="11">
        <f t="shared" si="16"/>
        <v>0</v>
      </c>
      <c r="KV40" s="11">
        <f t="shared" si="16"/>
        <v>0</v>
      </c>
      <c r="KW40" s="11">
        <f t="shared" si="16"/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ref="LL40:NW40" si="17">LL39/25%</f>
        <v>0</v>
      </c>
      <c r="LM40" s="11">
        <f t="shared" si="17"/>
        <v>0</v>
      </c>
      <c r="LN40" s="11">
        <f t="shared" si="17"/>
        <v>0</v>
      </c>
      <c r="LO40" s="11">
        <f t="shared" si="17"/>
        <v>0</v>
      </c>
      <c r="LP40" s="11">
        <f t="shared" si="17"/>
        <v>0</v>
      </c>
      <c r="LQ40" s="11">
        <f t="shared" si="17"/>
        <v>0</v>
      </c>
      <c r="LR40" s="11">
        <f t="shared" si="17"/>
        <v>0</v>
      </c>
      <c r="LS40" s="11">
        <f t="shared" si="17"/>
        <v>0</v>
      </c>
      <c r="LT40" s="11">
        <f t="shared" si="17"/>
        <v>0</v>
      </c>
      <c r="LU40" s="11">
        <f t="shared" si="17"/>
        <v>0</v>
      </c>
      <c r="LV40" s="11">
        <f t="shared" si="17"/>
        <v>0</v>
      </c>
      <c r="LW40" s="11">
        <f t="shared" si="17"/>
        <v>0</v>
      </c>
      <c r="LX40" s="11">
        <f t="shared" si="17"/>
        <v>0</v>
      </c>
      <c r="LY40" s="11">
        <f t="shared" si="17"/>
        <v>0</v>
      </c>
      <c r="LZ40" s="11">
        <f t="shared" si="17"/>
        <v>0</v>
      </c>
      <c r="MA40" s="11">
        <f t="shared" si="17"/>
        <v>0</v>
      </c>
      <c r="MB40" s="11">
        <f t="shared" si="17"/>
        <v>0</v>
      </c>
      <c r="MC40" s="11">
        <f t="shared" si="17"/>
        <v>0</v>
      </c>
      <c r="MD40" s="11">
        <f t="shared" si="17"/>
        <v>0</v>
      </c>
      <c r="ME40" s="11">
        <f t="shared" si="17"/>
        <v>0</v>
      </c>
      <c r="MF40" s="11">
        <f t="shared" si="17"/>
        <v>0</v>
      </c>
      <c r="MG40" s="11">
        <f t="shared" si="17"/>
        <v>0</v>
      </c>
      <c r="MH40" s="11">
        <f t="shared" si="17"/>
        <v>0</v>
      </c>
      <c r="MI40" s="11">
        <f t="shared" si="17"/>
        <v>0</v>
      </c>
      <c r="MJ40" s="11">
        <f t="shared" si="17"/>
        <v>0</v>
      </c>
      <c r="MK40" s="11">
        <f t="shared" si="17"/>
        <v>0</v>
      </c>
      <c r="ML40" s="11">
        <f t="shared" si="17"/>
        <v>0</v>
      </c>
      <c r="MM40" s="11">
        <f t="shared" si="17"/>
        <v>0</v>
      </c>
      <c r="MN40" s="11">
        <f t="shared" si="17"/>
        <v>0</v>
      </c>
      <c r="MO40" s="11">
        <f t="shared" si="17"/>
        <v>0</v>
      </c>
      <c r="MP40" s="11">
        <f t="shared" si="17"/>
        <v>0</v>
      </c>
      <c r="MQ40" s="11">
        <f t="shared" si="17"/>
        <v>0</v>
      </c>
      <c r="MR40" s="11">
        <f t="shared" si="17"/>
        <v>0</v>
      </c>
      <c r="MS40" s="11">
        <f t="shared" si="17"/>
        <v>0</v>
      </c>
      <c r="MT40" s="11">
        <f t="shared" si="17"/>
        <v>0</v>
      </c>
      <c r="MU40" s="11">
        <f t="shared" si="17"/>
        <v>0</v>
      </c>
      <c r="MV40" s="11">
        <f t="shared" si="17"/>
        <v>0</v>
      </c>
      <c r="MW40" s="11">
        <f t="shared" si="17"/>
        <v>0</v>
      </c>
      <c r="MX40" s="11">
        <f t="shared" si="17"/>
        <v>0</v>
      </c>
      <c r="MY40" s="11">
        <f t="shared" si="17"/>
        <v>0</v>
      </c>
      <c r="MZ40" s="11">
        <f t="shared" si="17"/>
        <v>0</v>
      </c>
      <c r="NA40" s="11">
        <f t="shared" si="17"/>
        <v>0</v>
      </c>
      <c r="NB40" s="11">
        <f t="shared" si="17"/>
        <v>0</v>
      </c>
      <c r="NC40" s="11">
        <f t="shared" si="17"/>
        <v>0</v>
      </c>
      <c r="ND40" s="11">
        <f t="shared" si="17"/>
        <v>0</v>
      </c>
      <c r="NE40" s="11">
        <f t="shared" si="17"/>
        <v>0</v>
      </c>
      <c r="NF40" s="11">
        <f t="shared" si="17"/>
        <v>0</v>
      </c>
      <c r="NG40" s="11">
        <f t="shared" si="17"/>
        <v>0</v>
      </c>
      <c r="NH40" s="11">
        <f t="shared" si="17"/>
        <v>0</v>
      </c>
      <c r="NI40" s="11">
        <f t="shared" si="17"/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ref="NX40:QI40" si="18">NX39/25%</f>
        <v>0</v>
      </c>
      <c r="NY40" s="11">
        <f t="shared" si="18"/>
        <v>0</v>
      </c>
      <c r="NZ40" s="11">
        <f t="shared" si="18"/>
        <v>0</v>
      </c>
      <c r="OA40" s="11">
        <f t="shared" si="18"/>
        <v>0</v>
      </c>
      <c r="OB40" s="11">
        <f t="shared" si="18"/>
        <v>0</v>
      </c>
      <c r="OC40" s="11">
        <f t="shared" si="18"/>
        <v>0</v>
      </c>
      <c r="OD40" s="11">
        <f t="shared" si="18"/>
        <v>0</v>
      </c>
      <c r="OE40" s="11">
        <f t="shared" si="18"/>
        <v>0</v>
      </c>
      <c r="OF40" s="11">
        <f t="shared" si="18"/>
        <v>0</v>
      </c>
      <c r="OG40" s="11">
        <f t="shared" si="18"/>
        <v>0</v>
      </c>
      <c r="OH40" s="11">
        <f t="shared" si="18"/>
        <v>0</v>
      </c>
      <c r="OI40" s="11">
        <f t="shared" si="18"/>
        <v>0</v>
      </c>
      <c r="OJ40" s="11">
        <f t="shared" si="18"/>
        <v>0</v>
      </c>
      <c r="OK40" s="11">
        <f t="shared" si="18"/>
        <v>0</v>
      </c>
      <c r="OL40" s="11">
        <f t="shared" si="18"/>
        <v>0</v>
      </c>
      <c r="OM40" s="11">
        <f t="shared" si="18"/>
        <v>0</v>
      </c>
      <c r="ON40" s="11">
        <f t="shared" si="18"/>
        <v>0</v>
      </c>
      <c r="OO40" s="11">
        <f t="shared" si="18"/>
        <v>0</v>
      </c>
      <c r="OP40" s="11">
        <f t="shared" si="18"/>
        <v>0</v>
      </c>
      <c r="OQ40" s="11">
        <f t="shared" si="18"/>
        <v>0</v>
      </c>
      <c r="OR40" s="11">
        <f t="shared" si="18"/>
        <v>0</v>
      </c>
      <c r="OS40" s="11">
        <f t="shared" si="18"/>
        <v>0</v>
      </c>
      <c r="OT40" s="11">
        <f t="shared" si="18"/>
        <v>0</v>
      </c>
      <c r="OU40" s="11">
        <f t="shared" si="18"/>
        <v>0</v>
      </c>
      <c r="OV40" s="11">
        <f t="shared" si="18"/>
        <v>0</v>
      </c>
      <c r="OW40" s="11">
        <f t="shared" si="18"/>
        <v>0</v>
      </c>
      <c r="OX40" s="11">
        <f t="shared" si="18"/>
        <v>0</v>
      </c>
      <c r="OY40" s="11">
        <f t="shared" si="18"/>
        <v>0</v>
      </c>
      <c r="OZ40" s="11">
        <f t="shared" si="18"/>
        <v>0</v>
      </c>
      <c r="PA40" s="11">
        <f t="shared" si="18"/>
        <v>0</v>
      </c>
      <c r="PB40" s="11">
        <f t="shared" si="18"/>
        <v>0</v>
      </c>
      <c r="PC40" s="11">
        <f t="shared" si="18"/>
        <v>0</v>
      </c>
      <c r="PD40" s="11">
        <f t="shared" si="18"/>
        <v>0</v>
      </c>
      <c r="PE40" s="11">
        <f t="shared" si="18"/>
        <v>0</v>
      </c>
      <c r="PF40" s="11">
        <f t="shared" si="18"/>
        <v>0</v>
      </c>
      <c r="PG40" s="11">
        <f t="shared" si="18"/>
        <v>0</v>
      </c>
      <c r="PH40" s="11">
        <f t="shared" si="18"/>
        <v>0</v>
      </c>
      <c r="PI40" s="11">
        <f t="shared" si="18"/>
        <v>0</v>
      </c>
      <c r="PJ40" s="11">
        <f t="shared" si="18"/>
        <v>0</v>
      </c>
      <c r="PK40" s="11">
        <f t="shared" si="18"/>
        <v>0</v>
      </c>
      <c r="PL40" s="11">
        <f t="shared" si="18"/>
        <v>0</v>
      </c>
      <c r="PM40" s="11">
        <f t="shared" si="18"/>
        <v>0</v>
      </c>
      <c r="PN40" s="11">
        <f t="shared" si="18"/>
        <v>0</v>
      </c>
      <c r="PO40" s="11">
        <f t="shared" si="18"/>
        <v>0</v>
      </c>
      <c r="PP40" s="11">
        <f t="shared" si="18"/>
        <v>0</v>
      </c>
      <c r="PQ40" s="11">
        <f t="shared" si="18"/>
        <v>0</v>
      </c>
      <c r="PR40" s="11">
        <f t="shared" si="18"/>
        <v>0</v>
      </c>
      <c r="PS40" s="11">
        <f t="shared" si="18"/>
        <v>0</v>
      </c>
      <c r="PT40" s="11">
        <f t="shared" si="18"/>
        <v>0</v>
      </c>
      <c r="PU40" s="11">
        <f t="shared" si="18"/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ref="QJ40:SU40" si="19">QJ39/25%</f>
        <v>0</v>
      </c>
      <c r="QK40" s="11">
        <f t="shared" si="19"/>
        <v>0</v>
      </c>
      <c r="QL40" s="11">
        <f t="shared" si="19"/>
        <v>0</v>
      </c>
      <c r="QM40" s="11">
        <f t="shared" si="19"/>
        <v>0</v>
      </c>
      <c r="QN40" s="11">
        <f t="shared" si="19"/>
        <v>0</v>
      </c>
      <c r="QO40" s="11">
        <f t="shared" si="19"/>
        <v>0</v>
      </c>
      <c r="QP40" s="11">
        <f t="shared" si="19"/>
        <v>0</v>
      </c>
      <c r="QQ40" s="11">
        <f t="shared" si="19"/>
        <v>0</v>
      </c>
      <c r="QR40" s="11">
        <f t="shared" si="19"/>
        <v>0</v>
      </c>
      <c r="QS40" s="11">
        <f t="shared" si="19"/>
        <v>0</v>
      </c>
      <c r="QT40" s="11">
        <f t="shared" si="19"/>
        <v>0</v>
      </c>
      <c r="QU40" s="11">
        <f t="shared" si="19"/>
        <v>0</v>
      </c>
      <c r="QV40" s="11">
        <f t="shared" si="19"/>
        <v>0</v>
      </c>
      <c r="QW40" s="11">
        <f t="shared" si="19"/>
        <v>0</v>
      </c>
      <c r="QX40" s="11">
        <f t="shared" si="19"/>
        <v>0</v>
      </c>
      <c r="QY40" s="11">
        <f t="shared" si="19"/>
        <v>0</v>
      </c>
      <c r="QZ40" s="11">
        <f t="shared" si="19"/>
        <v>0</v>
      </c>
      <c r="RA40" s="11">
        <f t="shared" si="19"/>
        <v>0</v>
      </c>
      <c r="RB40" s="11">
        <f t="shared" si="19"/>
        <v>0</v>
      </c>
      <c r="RC40" s="11">
        <f t="shared" si="19"/>
        <v>0</v>
      </c>
      <c r="RD40" s="11">
        <f t="shared" si="19"/>
        <v>0</v>
      </c>
      <c r="RE40" s="11">
        <f t="shared" si="19"/>
        <v>0</v>
      </c>
      <c r="RF40" s="11">
        <f t="shared" si="19"/>
        <v>0</v>
      </c>
      <c r="RG40" s="11">
        <f t="shared" si="19"/>
        <v>0</v>
      </c>
      <c r="RH40" s="11">
        <f t="shared" si="19"/>
        <v>0</v>
      </c>
      <c r="RI40" s="11">
        <f t="shared" si="19"/>
        <v>0</v>
      </c>
      <c r="RJ40" s="11">
        <f t="shared" si="19"/>
        <v>0</v>
      </c>
      <c r="RK40" s="11">
        <f t="shared" si="19"/>
        <v>0</v>
      </c>
      <c r="RL40" s="11">
        <f t="shared" si="19"/>
        <v>0</v>
      </c>
      <c r="RM40" s="11">
        <f t="shared" si="19"/>
        <v>0</v>
      </c>
      <c r="RN40" s="11">
        <f t="shared" si="19"/>
        <v>0</v>
      </c>
      <c r="RO40" s="11">
        <f t="shared" si="19"/>
        <v>0</v>
      </c>
      <c r="RP40" s="11">
        <f t="shared" si="19"/>
        <v>0</v>
      </c>
      <c r="RQ40" s="11">
        <f t="shared" si="19"/>
        <v>0</v>
      </c>
      <c r="RR40" s="11">
        <f t="shared" si="19"/>
        <v>0</v>
      </c>
      <c r="RS40" s="11">
        <f t="shared" si="19"/>
        <v>0</v>
      </c>
      <c r="RT40" s="11">
        <f t="shared" si="19"/>
        <v>0</v>
      </c>
      <c r="RU40" s="11">
        <f t="shared" si="19"/>
        <v>0</v>
      </c>
      <c r="RV40" s="11">
        <f t="shared" si="19"/>
        <v>0</v>
      </c>
      <c r="RW40" s="11">
        <f t="shared" si="19"/>
        <v>0</v>
      </c>
      <c r="RX40" s="11">
        <f t="shared" si="19"/>
        <v>0</v>
      </c>
      <c r="RY40" s="11">
        <f t="shared" si="19"/>
        <v>0</v>
      </c>
      <c r="RZ40" s="11">
        <f t="shared" si="19"/>
        <v>0</v>
      </c>
      <c r="SA40" s="11">
        <f t="shared" si="19"/>
        <v>0</v>
      </c>
      <c r="SB40" s="11">
        <f t="shared" si="19"/>
        <v>0</v>
      </c>
      <c r="SC40" s="11">
        <f t="shared" si="19"/>
        <v>0</v>
      </c>
      <c r="SD40" s="11">
        <f t="shared" si="19"/>
        <v>0</v>
      </c>
      <c r="SE40" s="11">
        <f t="shared" si="19"/>
        <v>0</v>
      </c>
      <c r="SF40" s="11">
        <f t="shared" si="19"/>
        <v>0</v>
      </c>
      <c r="SG40" s="11">
        <f t="shared" si="19"/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ref="SV40:VG40" si="20">SV39/25%</f>
        <v>0</v>
      </c>
      <c r="SW40" s="11">
        <f t="shared" si="20"/>
        <v>0</v>
      </c>
      <c r="SX40" s="11">
        <f t="shared" si="20"/>
        <v>0</v>
      </c>
      <c r="SY40" s="11">
        <f t="shared" si="20"/>
        <v>0</v>
      </c>
      <c r="SZ40" s="11">
        <f t="shared" si="20"/>
        <v>0</v>
      </c>
      <c r="TA40" s="11">
        <f t="shared" si="20"/>
        <v>0</v>
      </c>
      <c r="TB40" s="11">
        <f t="shared" si="20"/>
        <v>0</v>
      </c>
      <c r="TC40" s="11">
        <f t="shared" si="20"/>
        <v>0</v>
      </c>
      <c r="TD40" s="11">
        <f t="shared" si="20"/>
        <v>0</v>
      </c>
      <c r="TE40" s="11">
        <f t="shared" si="20"/>
        <v>0</v>
      </c>
      <c r="TF40" s="11">
        <f t="shared" si="20"/>
        <v>0</v>
      </c>
      <c r="TG40" s="11">
        <f t="shared" si="20"/>
        <v>0</v>
      </c>
      <c r="TH40" s="11">
        <f t="shared" si="20"/>
        <v>0</v>
      </c>
      <c r="TI40" s="11">
        <f t="shared" si="20"/>
        <v>0</v>
      </c>
      <c r="TJ40" s="11">
        <f t="shared" si="20"/>
        <v>0</v>
      </c>
      <c r="TK40" s="11">
        <f t="shared" si="20"/>
        <v>0</v>
      </c>
      <c r="TL40" s="11">
        <f t="shared" si="20"/>
        <v>0</v>
      </c>
      <c r="TM40" s="11">
        <f t="shared" si="20"/>
        <v>0</v>
      </c>
      <c r="TN40" s="11">
        <f t="shared" si="20"/>
        <v>0</v>
      </c>
      <c r="TO40" s="11">
        <f t="shared" si="20"/>
        <v>0</v>
      </c>
      <c r="TP40" s="11">
        <f t="shared" si="20"/>
        <v>0</v>
      </c>
      <c r="TQ40" s="11">
        <f t="shared" si="20"/>
        <v>0</v>
      </c>
      <c r="TR40" s="11">
        <f t="shared" si="20"/>
        <v>0</v>
      </c>
      <c r="TS40" s="11">
        <f t="shared" si="20"/>
        <v>0</v>
      </c>
      <c r="TT40" s="11">
        <f t="shared" si="20"/>
        <v>0</v>
      </c>
      <c r="TU40" s="11">
        <f t="shared" si="20"/>
        <v>0</v>
      </c>
      <c r="TV40" s="11">
        <f t="shared" si="20"/>
        <v>0</v>
      </c>
      <c r="TW40" s="11">
        <f t="shared" si="20"/>
        <v>0</v>
      </c>
      <c r="TX40" s="11">
        <f t="shared" si="20"/>
        <v>0</v>
      </c>
      <c r="TY40" s="11">
        <f t="shared" si="20"/>
        <v>0</v>
      </c>
      <c r="TZ40" s="11">
        <f t="shared" si="20"/>
        <v>0</v>
      </c>
      <c r="UA40" s="11">
        <f t="shared" si="20"/>
        <v>0</v>
      </c>
      <c r="UB40" s="11">
        <f t="shared" si="20"/>
        <v>0</v>
      </c>
      <c r="UC40" s="11">
        <f t="shared" si="20"/>
        <v>0</v>
      </c>
      <c r="UD40" s="11">
        <f t="shared" si="20"/>
        <v>0</v>
      </c>
      <c r="UE40" s="11">
        <f t="shared" si="20"/>
        <v>0</v>
      </c>
      <c r="UF40" s="11">
        <f t="shared" si="20"/>
        <v>0</v>
      </c>
      <c r="UG40" s="11">
        <f t="shared" si="20"/>
        <v>0</v>
      </c>
      <c r="UH40" s="11">
        <f t="shared" si="20"/>
        <v>0</v>
      </c>
      <c r="UI40" s="11">
        <f t="shared" si="20"/>
        <v>0</v>
      </c>
      <c r="UJ40" s="11">
        <f t="shared" si="20"/>
        <v>0</v>
      </c>
      <c r="UK40" s="11">
        <f t="shared" si="20"/>
        <v>0</v>
      </c>
      <c r="UL40" s="11">
        <f t="shared" si="20"/>
        <v>0</v>
      </c>
      <c r="UM40" s="11">
        <f t="shared" si="20"/>
        <v>0</v>
      </c>
      <c r="UN40" s="11">
        <f t="shared" si="20"/>
        <v>0</v>
      </c>
      <c r="UO40" s="11">
        <f t="shared" si="20"/>
        <v>0</v>
      </c>
      <c r="UP40" s="11">
        <f t="shared" si="20"/>
        <v>0</v>
      </c>
      <c r="UQ40" s="11">
        <f t="shared" si="20"/>
        <v>0</v>
      </c>
      <c r="UR40" s="11">
        <f t="shared" si="20"/>
        <v>0</v>
      </c>
      <c r="US40" s="11">
        <f t="shared" si="20"/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ref="VH40:XS40" si="21">VH39/25%</f>
        <v>0</v>
      </c>
      <c r="VI40" s="11">
        <f t="shared" si="21"/>
        <v>0</v>
      </c>
      <c r="VJ40" s="11">
        <f t="shared" si="21"/>
        <v>0</v>
      </c>
      <c r="VK40" s="11">
        <f t="shared" si="21"/>
        <v>0</v>
      </c>
      <c r="VL40" s="11">
        <f t="shared" si="21"/>
        <v>0</v>
      </c>
      <c r="VM40" s="11">
        <f t="shared" si="21"/>
        <v>0</v>
      </c>
      <c r="VN40" s="11">
        <f t="shared" si="21"/>
        <v>0</v>
      </c>
      <c r="VO40" s="11">
        <f t="shared" si="21"/>
        <v>0</v>
      </c>
      <c r="VP40" s="11">
        <f t="shared" si="21"/>
        <v>0</v>
      </c>
      <c r="VQ40" s="11">
        <f t="shared" si="21"/>
        <v>0</v>
      </c>
      <c r="VR40" s="11">
        <f t="shared" si="21"/>
        <v>0</v>
      </c>
      <c r="VS40" s="11">
        <f t="shared" si="21"/>
        <v>0</v>
      </c>
      <c r="VT40" s="11">
        <f t="shared" si="21"/>
        <v>0</v>
      </c>
      <c r="VU40" s="11">
        <f t="shared" si="21"/>
        <v>0</v>
      </c>
      <c r="VV40" s="11">
        <f t="shared" si="21"/>
        <v>0</v>
      </c>
      <c r="VW40" s="11">
        <f t="shared" si="21"/>
        <v>0</v>
      </c>
      <c r="VX40" s="11">
        <f t="shared" si="21"/>
        <v>0</v>
      </c>
      <c r="VY40" s="11">
        <f t="shared" si="21"/>
        <v>0</v>
      </c>
      <c r="VZ40" s="11">
        <f t="shared" si="21"/>
        <v>0</v>
      </c>
      <c r="WA40" s="11">
        <f t="shared" si="21"/>
        <v>0</v>
      </c>
      <c r="WB40" s="11">
        <f t="shared" si="21"/>
        <v>0</v>
      </c>
      <c r="WC40" s="11">
        <f t="shared" si="21"/>
        <v>0</v>
      </c>
      <c r="WD40" s="11">
        <f t="shared" si="21"/>
        <v>0</v>
      </c>
      <c r="WE40" s="11">
        <f t="shared" si="21"/>
        <v>0</v>
      </c>
      <c r="WF40" s="11">
        <f t="shared" si="21"/>
        <v>0</v>
      </c>
      <c r="WG40" s="11">
        <f t="shared" si="21"/>
        <v>0</v>
      </c>
      <c r="WH40" s="11">
        <f t="shared" si="21"/>
        <v>0</v>
      </c>
      <c r="WI40" s="11">
        <f t="shared" si="21"/>
        <v>0</v>
      </c>
      <c r="WJ40" s="11">
        <f t="shared" si="21"/>
        <v>0</v>
      </c>
      <c r="WK40" s="11">
        <f t="shared" si="21"/>
        <v>0</v>
      </c>
      <c r="WL40" s="11">
        <f t="shared" si="21"/>
        <v>0</v>
      </c>
      <c r="WM40" s="11">
        <f t="shared" si="21"/>
        <v>0</v>
      </c>
      <c r="WN40" s="11">
        <f t="shared" si="21"/>
        <v>0</v>
      </c>
      <c r="WO40" s="11">
        <f t="shared" si="21"/>
        <v>0</v>
      </c>
      <c r="WP40" s="11">
        <f t="shared" si="21"/>
        <v>0</v>
      </c>
      <c r="WQ40" s="11">
        <f t="shared" si="21"/>
        <v>0</v>
      </c>
      <c r="WR40" s="11">
        <f t="shared" si="21"/>
        <v>0</v>
      </c>
      <c r="WS40" s="11">
        <f t="shared" si="21"/>
        <v>0</v>
      </c>
      <c r="WT40" s="11">
        <f t="shared" si="21"/>
        <v>0</v>
      </c>
      <c r="WU40" s="11">
        <f t="shared" si="21"/>
        <v>0</v>
      </c>
      <c r="WV40" s="11">
        <f t="shared" si="21"/>
        <v>0</v>
      </c>
      <c r="WW40" s="11">
        <f t="shared" si="21"/>
        <v>0</v>
      </c>
      <c r="WX40" s="11">
        <f t="shared" si="21"/>
        <v>0</v>
      </c>
      <c r="WY40" s="11">
        <f t="shared" si="21"/>
        <v>0</v>
      </c>
      <c r="WZ40" s="11">
        <f t="shared" si="21"/>
        <v>0</v>
      </c>
      <c r="XA40" s="11">
        <f t="shared" si="21"/>
        <v>0</v>
      </c>
      <c r="XB40" s="11">
        <f t="shared" si="21"/>
        <v>0</v>
      </c>
      <c r="XC40" s="11">
        <f t="shared" si="21"/>
        <v>0</v>
      </c>
      <c r="XD40" s="11">
        <f t="shared" si="21"/>
        <v>0</v>
      </c>
      <c r="XE40" s="11">
        <f t="shared" si="21"/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ref="XT40:AAE40" si="22">XT39/25%</f>
        <v>0</v>
      </c>
      <c r="XU40" s="11">
        <f t="shared" si="22"/>
        <v>0</v>
      </c>
      <c r="XV40" s="11">
        <f t="shared" si="22"/>
        <v>0</v>
      </c>
      <c r="XW40" s="11">
        <f t="shared" si="22"/>
        <v>0</v>
      </c>
      <c r="XX40" s="11">
        <f t="shared" si="22"/>
        <v>0</v>
      </c>
      <c r="XY40" s="11">
        <f t="shared" si="22"/>
        <v>0</v>
      </c>
      <c r="XZ40" s="11">
        <f t="shared" si="22"/>
        <v>0</v>
      </c>
      <c r="YA40" s="11">
        <f t="shared" si="22"/>
        <v>0</v>
      </c>
      <c r="YB40" s="11">
        <f t="shared" si="22"/>
        <v>0</v>
      </c>
      <c r="YC40" s="11">
        <f t="shared" si="22"/>
        <v>0</v>
      </c>
      <c r="YD40" s="11">
        <f t="shared" si="22"/>
        <v>0</v>
      </c>
      <c r="YE40" s="11">
        <f t="shared" si="22"/>
        <v>0</v>
      </c>
      <c r="YF40" s="11">
        <f t="shared" si="22"/>
        <v>0</v>
      </c>
      <c r="YG40" s="11">
        <f t="shared" si="22"/>
        <v>0</v>
      </c>
      <c r="YH40" s="11">
        <f t="shared" si="22"/>
        <v>0</v>
      </c>
      <c r="YI40" s="11">
        <f t="shared" si="22"/>
        <v>0</v>
      </c>
      <c r="YJ40" s="11">
        <f t="shared" si="22"/>
        <v>0</v>
      </c>
      <c r="YK40" s="11">
        <f t="shared" si="22"/>
        <v>0</v>
      </c>
      <c r="YL40" s="11">
        <f t="shared" si="22"/>
        <v>0</v>
      </c>
      <c r="YM40" s="11">
        <f t="shared" si="22"/>
        <v>0</v>
      </c>
      <c r="YN40" s="11">
        <f t="shared" si="22"/>
        <v>0</v>
      </c>
      <c r="YO40" s="11">
        <f t="shared" si="22"/>
        <v>0</v>
      </c>
      <c r="YP40" s="11">
        <f t="shared" si="22"/>
        <v>0</v>
      </c>
      <c r="YQ40" s="11">
        <f t="shared" si="22"/>
        <v>0</v>
      </c>
      <c r="YR40" s="11">
        <f t="shared" si="22"/>
        <v>0</v>
      </c>
      <c r="YS40" s="11">
        <f t="shared" si="22"/>
        <v>0</v>
      </c>
      <c r="YT40" s="11">
        <f t="shared" si="22"/>
        <v>0</v>
      </c>
      <c r="YU40" s="11">
        <f t="shared" si="22"/>
        <v>0</v>
      </c>
      <c r="YV40" s="11">
        <f t="shared" si="22"/>
        <v>0</v>
      </c>
      <c r="YW40" s="11">
        <f t="shared" si="22"/>
        <v>0</v>
      </c>
      <c r="YX40" s="11">
        <f t="shared" si="22"/>
        <v>0</v>
      </c>
      <c r="YY40" s="11">
        <f t="shared" si="22"/>
        <v>0</v>
      </c>
      <c r="YZ40" s="11">
        <f t="shared" si="22"/>
        <v>0</v>
      </c>
      <c r="ZA40" s="11">
        <f t="shared" si="22"/>
        <v>0</v>
      </c>
      <c r="ZB40" s="11">
        <f t="shared" si="22"/>
        <v>0</v>
      </c>
      <c r="ZC40" s="11">
        <f t="shared" si="22"/>
        <v>0</v>
      </c>
      <c r="ZD40" s="11">
        <f t="shared" si="22"/>
        <v>0</v>
      </c>
      <c r="ZE40" s="11">
        <f t="shared" si="22"/>
        <v>0</v>
      </c>
      <c r="ZF40" s="11">
        <f t="shared" si="22"/>
        <v>0</v>
      </c>
      <c r="ZG40" s="11">
        <f t="shared" si="22"/>
        <v>0</v>
      </c>
      <c r="ZH40" s="11">
        <f t="shared" si="22"/>
        <v>0</v>
      </c>
      <c r="ZI40" s="11">
        <f t="shared" si="22"/>
        <v>0</v>
      </c>
      <c r="ZJ40" s="11">
        <f t="shared" si="22"/>
        <v>0</v>
      </c>
      <c r="ZK40" s="11">
        <f t="shared" si="22"/>
        <v>0</v>
      </c>
      <c r="ZL40" s="11">
        <f t="shared" si="22"/>
        <v>0</v>
      </c>
      <c r="ZM40" s="11">
        <f t="shared" si="22"/>
        <v>0</v>
      </c>
      <c r="ZN40" s="11">
        <f t="shared" si="22"/>
        <v>0</v>
      </c>
      <c r="ZO40" s="11">
        <f t="shared" si="22"/>
        <v>0</v>
      </c>
      <c r="ZP40" s="11">
        <f t="shared" si="22"/>
        <v>0</v>
      </c>
      <c r="ZQ40" s="11">
        <f t="shared" si="22"/>
        <v>0</v>
      </c>
      <c r="ZR40" s="11">
        <f t="shared" si="22"/>
        <v>0</v>
      </c>
      <c r="ZS40" s="11">
        <f t="shared" si="22"/>
        <v>0</v>
      </c>
      <c r="ZT40" s="11">
        <f t="shared" si="22"/>
        <v>0</v>
      </c>
      <c r="ZU40" s="11">
        <f t="shared" si="22"/>
        <v>0</v>
      </c>
      <c r="ZV40" s="11">
        <f t="shared" si="22"/>
        <v>0</v>
      </c>
      <c r="ZW40" s="11">
        <f t="shared" si="22"/>
        <v>0</v>
      </c>
      <c r="ZX40" s="11">
        <f t="shared" si="22"/>
        <v>0</v>
      </c>
      <c r="ZY40" s="11">
        <f t="shared" si="22"/>
        <v>0</v>
      </c>
      <c r="ZZ40" s="11">
        <f t="shared" si="22"/>
        <v>0</v>
      </c>
      <c r="AAA40" s="11">
        <f t="shared" si="22"/>
        <v>0</v>
      </c>
      <c r="AAB40" s="11">
        <f t="shared" si="22"/>
        <v>0</v>
      </c>
      <c r="AAC40" s="11">
        <f t="shared" si="22"/>
        <v>0</v>
      </c>
      <c r="AAD40" s="11">
        <f t="shared" si="22"/>
        <v>0</v>
      </c>
      <c r="AAE40" s="11">
        <f t="shared" si="22"/>
        <v>0</v>
      </c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 x14ac:dyDescent="0.25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Aidana</cp:lastModifiedBy>
  <dcterms:created xsi:type="dcterms:W3CDTF">2022-12-22T06:57:03Z</dcterms:created>
  <dcterms:modified xsi:type="dcterms:W3CDTF">2024-02-22T13:01:07Z</dcterms:modified>
</cp:coreProperties>
</file>